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autoCompressPictures="0"/>
  <mc:AlternateContent xmlns:mc="http://schemas.openxmlformats.org/markup-compatibility/2006">
    <mc:Choice Requires="x15">
      <x15ac:absPath xmlns:x15ac="http://schemas.microsoft.com/office/spreadsheetml/2010/11/ac" url="C:\zm1\Documents\ZCloud\001 Zahlenmacher\001.1 Support\001.10 Arbeitsvorlagen\D001.10-Massnahmen Coronavirus\D001.10-Website Zahlenmacher_Covid-19\Entschädigung für Angestellte - Kurzarbeit\"/>
    </mc:Choice>
  </mc:AlternateContent>
  <xr:revisionPtr revIDLastSave="0" documentId="13_ncr:1_{EA2129B7-F5E6-4704-83D9-BAC28EBF1AFD}" xr6:coauthVersionLast="45" xr6:coauthVersionMax="45" xr10:uidLastSave="{00000000-0000-0000-0000-000000000000}"/>
  <bookViews>
    <workbookView xWindow="-108" yWindow="-108" windowWidth="30936" windowHeight="16896" xr2:uid="{00000000-000D-0000-FFFF-FFFF00000000}"/>
  </bookViews>
  <sheets>
    <sheet name="Tabelle1" sheetId="1" r:id="rId1"/>
    <sheet name="Tabelle2" sheetId="2" r:id="rId2"/>
    <sheet name="Tabelle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G23" i="1" l="1"/>
  <c r="AI21" i="1" s="1"/>
  <c r="AG22" i="1"/>
  <c r="AG19" i="1"/>
  <c r="AG16" i="1"/>
  <c r="AG17" i="1"/>
  <c r="AI15" i="1" s="1"/>
  <c r="AG14" i="1"/>
  <c r="AI12" i="1" s="1"/>
  <c r="AG11" i="1"/>
  <c r="AG13" i="1" l="1"/>
  <c r="AG29" i="1" l="1"/>
  <c r="AG35" i="1"/>
  <c r="W5" i="1" l="1"/>
  <c r="AA34" i="1" s="1"/>
  <c r="AE34" i="1" l="1"/>
  <c r="C32" i="1"/>
  <c r="Z28" i="1"/>
  <c r="K26" i="1"/>
  <c r="AD21" i="1"/>
  <c r="AE15" i="1"/>
  <c r="AA30" i="1"/>
  <c r="AE24" i="1"/>
  <c r="O34" i="1"/>
  <c r="T30" i="1"/>
  <c r="AB24" i="1"/>
  <c r="G15" i="1"/>
  <c r="M30" i="1"/>
  <c r="Z18" i="1"/>
  <c r="F30" i="1"/>
  <c r="AE28" i="1"/>
  <c r="G24" i="1"/>
  <c r="O26" i="1"/>
  <c r="E18" i="1"/>
  <c r="AC34" i="1"/>
  <c r="AE30" i="1"/>
  <c r="V28" i="1"/>
  <c r="D26" i="1"/>
  <c r="W21" i="1"/>
  <c r="AB15" i="1"/>
  <c r="O28" i="1"/>
  <c r="P21" i="1"/>
  <c r="H28" i="1"/>
  <c r="I21" i="1"/>
  <c r="AE32" i="1"/>
  <c r="U24" i="1"/>
  <c r="AC10" i="1"/>
  <c r="N24" i="1"/>
  <c r="R26" i="1"/>
  <c r="L18" i="1"/>
  <c r="J32" i="1"/>
  <c r="V34" i="1"/>
  <c r="U15" i="1"/>
  <c r="AF26" i="1"/>
  <c r="Y26" i="1"/>
  <c r="S18" i="1"/>
  <c r="Q32" i="1"/>
  <c r="X8" i="1"/>
  <c r="X32" i="1"/>
  <c r="AC28" i="1"/>
  <c r="AE21" i="1"/>
  <c r="C12" i="1"/>
  <c r="J12" i="1"/>
  <c r="AE12" i="1"/>
  <c r="AB12" i="1"/>
  <c r="X12" i="1"/>
  <c r="Q12" i="1"/>
  <c r="AF12" i="1"/>
  <c r="H34" i="1"/>
  <c r="B21" i="1"/>
  <c r="N15" i="1"/>
  <c r="C8" i="1"/>
  <c r="X34" i="1"/>
  <c r="AE8" i="1"/>
  <c r="K10" i="1"/>
  <c r="H26" i="1"/>
  <c r="F32" i="1"/>
  <c r="G8" i="1"/>
  <c r="H15" i="1"/>
  <c r="T26" i="1"/>
  <c r="R32" i="1"/>
  <c r="P8" i="1"/>
  <c r="E12" i="1"/>
  <c r="R15" i="1"/>
  <c r="C21" i="1"/>
  <c r="Q24" i="1"/>
  <c r="O30" i="1"/>
  <c r="AB32" i="1"/>
  <c r="AA12" i="1"/>
  <c r="Y21" i="1"/>
  <c r="W28" i="1"/>
  <c r="U10" i="1"/>
  <c r="C30" i="1"/>
  <c r="U8" i="1"/>
  <c r="AD8" i="1"/>
  <c r="AD15" i="1"/>
  <c r="M21" i="1"/>
  <c r="AC24" i="1"/>
  <c r="K28" i="1"/>
  <c r="J34" i="1"/>
  <c r="I8" i="1"/>
  <c r="D10" i="1"/>
  <c r="N10" i="1"/>
  <c r="Z10" i="1"/>
  <c r="W15" i="1"/>
  <c r="O18" i="1"/>
  <c r="AA18" i="1"/>
  <c r="F21" i="1"/>
  <c r="R21" i="1"/>
  <c r="J24" i="1"/>
  <c r="V24" i="1"/>
  <c r="M26" i="1"/>
  <c r="D28" i="1"/>
  <c r="P28" i="1"/>
  <c r="H30" i="1"/>
  <c r="AD30" i="1"/>
  <c r="K32" i="1"/>
  <c r="U32" i="1"/>
  <c r="C34" i="1"/>
  <c r="Y34" i="1"/>
  <c r="W8" i="1"/>
  <c r="AA10" i="1"/>
  <c r="X15" i="1"/>
  <c r="F18" i="1"/>
  <c r="P18" i="1"/>
  <c r="AB18" i="1"/>
  <c r="S21" i="1"/>
  <c r="K24" i="1"/>
  <c r="W24" i="1"/>
  <c r="N26" i="1"/>
  <c r="Z26" i="1"/>
  <c r="E28" i="1"/>
  <c r="Q28" i="1"/>
  <c r="I30" i="1"/>
  <c r="U30" i="1"/>
  <c r="L32" i="1"/>
  <c r="D34" i="1"/>
  <c r="P34" i="1"/>
  <c r="O10" i="1"/>
  <c r="B15" i="1"/>
  <c r="V8" i="1"/>
  <c r="AB10" i="1"/>
  <c r="C15" i="1"/>
  <c r="O15" i="1"/>
  <c r="G18" i="1"/>
  <c r="AC18" i="1"/>
  <c r="J21" i="1"/>
  <c r="T21" i="1"/>
  <c r="B24" i="1"/>
  <c r="X24" i="1"/>
  <c r="E26" i="1"/>
  <c r="AA26" i="1"/>
  <c r="R28" i="1"/>
  <c r="AD28" i="1"/>
  <c r="J30" i="1"/>
  <c r="V30" i="1"/>
  <c r="M32" i="1"/>
  <c r="Y32" i="1"/>
  <c r="E34" i="1"/>
  <c r="Q34" i="1"/>
  <c r="H8" i="1"/>
  <c r="K12" i="1"/>
  <c r="F10" i="1"/>
  <c r="L12" i="1"/>
  <c r="Y15" i="1"/>
  <c r="R8" i="1"/>
  <c r="S10" i="1"/>
  <c r="M12" i="1"/>
  <c r="D15" i="1"/>
  <c r="H18" i="1"/>
  <c r="F26" i="1"/>
  <c r="S28" i="1"/>
  <c r="AD34" i="1"/>
  <c r="E10" i="1"/>
  <c r="U12" i="1"/>
  <c r="N8" i="1"/>
  <c r="R10" i="1"/>
  <c r="AB8" i="1"/>
  <c r="G10" i="1"/>
  <c r="Y12" i="1"/>
  <c r="P15" i="1"/>
  <c r="T18" i="1"/>
  <c r="AD18" i="1"/>
  <c r="K21" i="1"/>
  <c r="C24" i="1"/>
  <c r="O24" i="1"/>
  <c r="Y24" i="1"/>
  <c r="AB26" i="1"/>
  <c r="I28" i="1"/>
  <c r="W30" i="1"/>
  <c r="D32" i="1"/>
  <c r="N32" i="1"/>
  <c r="Z32" i="1"/>
  <c r="R34" i="1"/>
  <c r="D8" i="1"/>
  <c r="Q8" i="1"/>
  <c r="AC8" i="1"/>
  <c r="H10" i="1"/>
  <c r="T10" i="1"/>
  <c r="D12" i="1"/>
  <c r="N12" i="1"/>
  <c r="Z12" i="1"/>
  <c r="Q15" i="1"/>
  <c r="AC15" i="1"/>
  <c r="I18" i="1"/>
  <c r="U18" i="1"/>
  <c r="X21" i="1"/>
  <c r="D24" i="1"/>
  <c r="P24" i="1"/>
  <c r="G26" i="1"/>
  <c r="S26" i="1"/>
  <c r="AC26" i="1"/>
  <c r="J28" i="1"/>
  <c r="B30" i="1"/>
  <c r="N30" i="1"/>
  <c r="X30" i="1"/>
  <c r="E32" i="1"/>
  <c r="AA32" i="1"/>
  <c r="S34" i="1"/>
  <c r="AF34" i="1"/>
  <c r="K8" i="1"/>
  <c r="O8" i="1"/>
  <c r="AF8" i="1"/>
  <c r="L10" i="1"/>
  <c r="V10" i="1"/>
  <c r="F12" i="1"/>
  <c r="R12" i="1"/>
  <c r="I15" i="1"/>
  <c r="M18" i="1"/>
  <c r="W18" i="1"/>
  <c r="D21" i="1"/>
  <c r="Z21" i="1"/>
  <c r="H24" i="1"/>
  <c r="R24" i="1"/>
  <c r="AD24" i="1"/>
  <c r="U26" i="1"/>
  <c r="B28" i="1"/>
  <c r="L28" i="1"/>
  <c r="X28" i="1"/>
  <c r="P30" i="1"/>
  <c r="AB30" i="1"/>
  <c r="G32" i="1"/>
  <c r="S32" i="1"/>
  <c r="K34" i="1"/>
  <c r="W34" i="1"/>
  <c r="J8" i="1"/>
  <c r="Y8" i="1"/>
  <c r="M10" i="1"/>
  <c r="Y10" i="1"/>
  <c r="G12" i="1"/>
  <c r="S12" i="1"/>
  <c r="J15" i="1"/>
  <c r="V15" i="1"/>
  <c r="B18" i="1"/>
  <c r="N18" i="1"/>
  <c r="E21" i="1"/>
  <c r="Q21" i="1"/>
  <c r="AA21" i="1"/>
  <c r="I24" i="1"/>
  <c r="AF24" i="1"/>
  <c r="L26" i="1"/>
  <c r="V26" i="1"/>
  <c r="C28" i="1"/>
  <c r="Y28" i="1"/>
  <c r="G30" i="1"/>
  <c r="Q30" i="1"/>
  <c r="AC30" i="1"/>
  <c r="T32" i="1"/>
  <c r="B34" i="1"/>
  <c r="L34" i="1"/>
  <c r="AG20" i="1"/>
  <c r="AI18" i="1" l="1"/>
  <c r="AI40" i="1" s="1"/>
  <c r="AG12" i="1"/>
  <c r="AH12" i="1" s="1"/>
  <c r="AG32" i="1"/>
  <c r="AH32" i="1" s="1"/>
  <c r="AG9" i="1"/>
  <c r="AG25" i="1"/>
  <c r="AG27" i="1"/>
  <c r="AG31" i="1"/>
  <c r="AG33" i="1"/>
  <c r="AG10" i="1" l="1"/>
  <c r="AH10" i="1" s="1"/>
  <c r="AG21" i="1"/>
  <c r="AH21" i="1" s="1"/>
  <c r="AG28" i="1"/>
  <c r="AH28" i="1" s="1"/>
  <c r="AG34" i="1"/>
  <c r="AH34" i="1" s="1"/>
  <c r="AG15" i="1"/>
  <c r="AH15" i="1" s="1"/>
  <c r="AG18" i="1"/>
  <c r="AH18" i="1" s="1"/>
  <c r="AG24" i="1"/>
  <c r="AH24" i="1" s="1"/>
  <c r="AG26" i="1"/>
  <c r="AH26" i="1" s="1"/>
  <c r="AG30" i="1"/>
  <c r="AH30" i="1" s="1"/>
  <c r="AG8" i="1"/>
  <c r="AH8" i="1" s="1"/>
  <c r="AH40" i="1" l="1"/>
  <c r="Y41" i="1"/>
</calcChain>
</file>

<file path=xl/sharedStrings.xml><?xml version="1.0" encoding="utf-8"?>
<sst xmlns="http://schemas.openxmlformats.org/spreadsheetml/2006/main" count="174" uniqueCount="59">
  <si>
    <t>jan</t>
  </si>
  <si>
    <t>feb</t>
  </si>
  <si>
    <t>mrz</t>
  </si>
  <si>
    <t>apr</t>
  </si>
  <si>
    <t>mai</t>
  </si>
  <si>
    <t>jun</t>
  </si>
  <si>
    <t>jul</t>
  </si>
  <si>
    <t>aug</t>
  </si>
  <si>
    <t>sep</t>
  </si>
  <si>
    <t>okt</t>
  </si>
  <si>
    <t>nov</t>
  </si>
  <si>
    <t>dez</t>
  </si>
  <si>
    <t>Tag</t>
  </si>
  <si>
    <t>Neujahrstag</t>
  </si>
  <si>
    <t>Karfreitag</t>
  </si>
  <si>
    <t>Auffahrt</t>
  </si>
  <si>
    <t>Nationalfeiertag</t>
  </si>
  <si>
    <t>Maria Himmelfahrt</t>
  </si>
  <si>
    <t>Allerheiligen</t>
  </si>
  <si>
    <t>Weihnachten</t>
  </si>
  <si>
    <t>Eintritt:</t>
  </si>
  <si>
    <t>Austritt:</t>
  </si>
  <si>
    <t xml:space="preserve">Arbeitszeiterfassung </t>
  </si>
  <si>
    <t>Visum Arbeitgeber:</t>
  </si>
  <si>
    <t>Visum Arbeitnehmer:</t>
  </si>
  <si>
    <t>Ort, Datum:</t>
  </si>
  <si>
    <t xml:space="preserve">Name, Vorname: </t>
  </si>
  <si>
    <t>Fronleichnam</t>
  </si>
  <si>
    <t>RT</t>
  </si>
  <si>
    <t>Saldo Ferientage</t>
  </si>
  <si>
    <t>Ferientage</t>
  </si>
  <si>
    <t>Saldo Stunden Vorjahr (+/-)</t>
  </si>
  <si>
    <t>Saldo Stunden Ausbezahlt (-)</t>
  </si>
  <si>
    <t>Bezogene Ferientage laufendes Jahr (-)</t>
  </si>
  <si>
    <t>Anspruch laufendes Jahr (+)</t>
  </si>
  <si>
    <t>Saldo Ferientage Vorjahr (+/-)</t>
  </si>
  <si>
    <t>Pensum:</t>
  </si>
  <si>
    <t>betriebliche wöchentliche Arbeitszeit (100%):</t>
  </si>
  <si>
    <t>wöchentliche Arbeitszeit Arbeitnehmer/in:</t>
  </si>
  <si>
    <t>Bemerkungen: Minuten sind als Dezimalzahl einzugeben (z.B. 1 Minute = 100/60 =  1.666667, 12 Minuten = 100/60*12 = 20 usw.)</t>
  </si>
  <si>
    <t>Soll</t>
  </si>
  <si>
    <t>Ist</t>
  </si>
  <si>
    <t>Stunden +/-</t>
  </si>
  <si>
    <t>Total Saldo Stunden</t>
  </si>
  <si>
    <t>bezahlte Feiertage</t>
  </si>
  <si>
    <t>F</t>
  </si>
  <si>
    <t>FT</t>
  </si>
  <si>
    <t>K</t>
  </si>
  <si>
    <t>U</t>
  </si>
  <si>
    <t>KA</t>
  </si>
  <si>
    <t>Ferien</t>
  </si>
  <si>
    <t>Feiertag</t>
  </si>
  <si>
    <t>Krankheit</t>
  </si>
  <si>
    <t>Unfall</t>
  </si>
  <si>
    <t>Ruhetag</t>
  </si>
  <si>
    <t>Kurzarbeit</t>
  </si>
  <si>
    <t>Gleitzeitsaldo</t>
  </si>
  <si>
    <t>Maria Empfängnis</t>
  </si>
  <si>
    <t>St. Josefstag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</si>
</sst>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807]d/\ mmmm\ yyyy;@"/>
    <numFmt numFmtId="165" formatCode="0.0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Arial"/>
      <family val="2"/>
    </font>
    <font>
      <b/>
      <sz val="8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8"/>
      <color theme="1" tint="0.34998626667073579"/>
      <name val="Arial"/>
      <family val="2"/>
    </font>
    <font>
      <sz val="8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1" tint="0.34998626667073579"/>
      <name val="Arial"/>
      <family val="2"/>
    </font>
    <font>
      <b/>
      <sz val="18"/>
      <color theme="1"/>
      <name val="Arial"/>
      <family val="2"/>
    </font>
    <font>
      <sz val="10"/>
      <color theme="1"/>
      <name val="Calibri"/>
      <family val="2"/>
      <scheme val="minor"/>
    </font>
    <font>
      <sz val="8"/>
      <color theme="0" tint="-0.499984740745262"/>
      <name val="Arial"/>
      <family val="2"/>
    </font>
    <font>
      <sz val="8"/>
      <color theme="1" tint="0.499984740745262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lightDown"/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lightDown">
        <bgColor theme="0"/>
      </patternFill>
    </fill>
    <fill>
      <patternFill patternType="solid">
        <fgColor rgb="FFFFC000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dotted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/>
      <top style="medium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73">
    <xf numFmtId="0" fontId="0" fillId="0" borderId="0" xfId="0"/>
    <xf numFmtId="0" fontId="0" fillId="0" borderId="0" xfId="0" applyBorder="1" applyAlignment="1"/>
    <xf numFmtId="2" fontId="0" fillId="0" borderId="0" xfId="0" applyNumberFormat="1"/>
    <xf numFmtId="0" fontId="3" fillId="0" borderId="0" xfId="0" applyFont="1"/>
    <xf numFmtId="2" fontId="3" fillId="0" borderId="0" xfId="0" applyNumberFormat="1" applyFont="1"/>
    <xf numFmtId="0" fontId="6" fillId="0" borderId="0" xfId="0" applyFont="1" applyAlignment="1"/>
    <xf numFmtId="0" fontId="6" fillId="0" borderId="0" xfId="0" applyFont="1"/>
    <xf numFmtId="2" fontId="6" fillId="0" borderId="0" xfId="0" applyNumberFormat="1" applyFont="1"/>
    <xf numFmtId="0" fontId="6" fillId="0" borderId="0" xfId="0" applyFont="1" applyAlignment="1">
      <alignment vertical="top"/>
    </xf>
    <xf numFmtId="2" fontId="7" fillId="0" borderId="2" xfId="0" applyNumberFormat="1" applyFont="1" applyBorder="1" applyAlignment="1">
      <alignment horizontal="center"/>
    </xf>
    <xf numFmtId="2" fontId="7" fillId="2" borderId="2" xfId="0" applyNumberFormat="1" applyFont="1" applyFill="1" applyBorder="1" applyAlignment="1">
      <alignment horizontal="center"/>
    </xf>
    <xf numFmtId="2" fontId="7" fillId="0" borderId="2" xfId="0" applyNumberFormat="1" applyFont="1" applyFill="1" applyBorder="1" applyAlignment="1">
      <alignment horizontal="center"/>
    </xf>
    <xf numFmtId="2" fontId="7" fillId="0" borderId="2" xfId="0" applyNumberFormat="1" applyFont="1" applyBorder="1"/>
    <xf numFmtId="2" fontId="8" fillId="2" borderId="9" xfId="0" applyNumberFormat="1" applyFont="1" applyFill="1" applyBorder="1" applyAlignment="1">
      <alignment horizontal="center"/>
    </xf>
    <xf numFmtId="2" fontId="7" fillId="3" borderId="5" xfId="0" applyNumberFormat="1" applyFont="1" applyFill="1" applyBorder="1" applyAlignment="1">
      <alignment horizontal="center"/>
    </xf>
    <xf numFmtId="2" fontId="7" fillId="0" borderId="10" xfId="0" applyNumberFormat="1" applyFont="1" applyBorder="1" applyAlignment="1">
      <alignment horizontal="center"/>
    </xf>
    <xf numFmtId="2" fontId="8" fillId="2" borderId="10" xfId="0" applyNumberFormat="1" applyFont="1" applyFill="1" applyBorder="1" applyAlignment="1">
      <alignment horizontal="center"/>
    </xf>
    <xf numFmtId="2" fontId="8" fillId="3" borderId="12" xfId="0" applyNumberFormat="1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 horizontal="center"/>
    </xf>
    <xf numFmtId="0" fontId="6" fillId="0" borderId="0" xfId="0" applyFont="1" applyBorder="1" applyAlignment="1"/>
    <xf numFmtId="0" fontId="6" fillId="0" borderId="0" xfId="0" applyFont="1" applyBorder="1"/>
    <xf numFmtId="0" fontId="6" fillId="0" borderId="3" xfId="0" applyFont="1" applyBorder="1"/>
    <xf numFmtId="0" fontId="8" fillId="0" borderId="0" xfId="0" applyFont="1"/>
    <xf numFmtId="14" fontId="8" fillId="0" borderId="3" xfId="0" applyNumberFormat="1" applyFont="1" applyBorder="1"/>
    <xf numFmtId="0" fontId="8" fillId="0" borderId="3" xfId="0" applyFont="1" applyBorder="1"/>
    <xf numFmtId="0" fontId="8" fillId="0" borderId="3" xfId="0" applyFont="1" applyFill="1" applyBorder="1" applyAlignment="1"/>
    <xf numFmtId="2" fontId="6" fillId="0" borderId="3" xfId="0" applyNumberFormat="1" applyFont="1" applyBorder="1"/>
    <xf numFmtId="0" fontId="10" fillId="0" borderId="0" xfId="0" applyFont="1" applyAlignment="1"/>
    <xf numFmtId="0" fontId="10" fillId="0" borderId="0" xfId="0" applyFont="1"/>
    <xf numFmtId="2" fontId="10" fillId="0" borderId="0" xfId="0" applyNumberFormat="1" applyFont="1"/>
    <xf numFmtId="2" fontId="11" fillId="0" borderId="0" xfId="0" applyNumberFormat="1" applyFont="1" applyFill="1" applyBorder="1" applyAlignment="1">
      <alignment horizontal="center"/>
    </xf>
    <xf numFmtId="0" fontId="8" fillId="4" borderId="11" xfId="0" applyFont="1" applyFill="1" applyBorder="1" applyAlignment="1">
      <alignment horizontal="center"/>
    </xf>
    <xf numFmtId="0" fontId="8" fillId="6" borderId="11" xfId="0" applyFont="1" applyFill="1" applyBorder="1" applyAlignment="1">
      <alignment horizontal="center"/>
    </xf>
    <xf numFmtId="0" fontId="8" fillId="5" borderId="11" xfId="0" applyFont="1" applyFill="1" applyBorder="1" applyAlignment="1">
      <alignment horizontal="center"/>
    </xf>
    <xf numFmtId="0" fontId="8" fillId="7" borderId="11" xfId="0" applyFont="1" applyFill="1" applyBorder="1" applyAlignment="1">
      <alignment horizontal="center"/>
    </xf>
    <xf numFmtId="2" fontId="11" fillId="2" borderId="11" xfId="0" applyNumberFormat="1" applyFont="1" applyFill="1" applyBorder="1" applyAlignment="1">
      <alignment horizontal="center"/>
    </xf>
    <xf numFmtId="0" fontId="4" fillId="0" borderId="0" xfId="0" applyFont="1"/>
    <xf numFmtId="0" fontId="9" fillId="0" borderId="0" xfId="0" applyFont="1"/>
    <xf numFmtId="0" fontId="12" fillId="0" borderId="0" xfId="0" applyFont="1" applyAlignment="1"/>
    <xf numFmtId="0" fontId="5" fillId="0" borderId="0" xfId="0" applyFont="1"/>
    <xf numFmtId="2" fontId="6" fillId="0" borderId="14" xfId="0" applyNumberFormat="1" applyFont="1" applyBorder="1"/>
    <xf numFmtId="2" fontId="4" fillId="0" borderId="14" xfId="0" applyNumberFormat="1" applyFont="1" applyBorder="1"/>
    <xf numFmtId="0" fontId="4" fillId="0" borderId="0" xfId="0" applyFont="1" applyBorder="1" applyAlignment="1">
      <alignment textRotation="90"/>
    </xf>
    <xf numFmtId="0" fontId="1" fillId="0" borderId="0" xfId="0" applyFont="1" applyBorder="1" applyAlignment="1">
      <alignment textRotation="90"/>
    </xf>
    <xf numFmtId="2" fontId="10" fillId="0" borderId="0" xfId="0" applyNumberFormat="1" applyFont="1" applyAlignment="1">
      <alignment horizontal="center"/>
    </xf>
    <xf numFmtId="164" fontId="10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3" xfId="0" applyFont="1" applyBorder="1" applyAlignment="1">
      <alignment horizontal="center" textRotation="90"/>
    </xf>
    <xf numFmtId="0" fontId="10" fillId="0" borderId="0" xfId="0" applyFont="1" applyFill="1" applyAlignment="1"/>
    <xf numFmtId="0" fontId="10" fillId="0" borderId="0" xfId="0" applyFont="1" applyFill="1"/>
    <xf numFmtId="0" fontId="9" fillId="0" borderId="0" xfId="0" applyFont="1" applyFill="1" applyAlignment="1">
      <alignment horizontal="left"/>
    </xf>
    <xf numFmtId="0" fontId="13" fillId="0" borderId="0" xfId="0" applyFont="1" applyFill="1" applyAlignment="1"/>
    <xf numFmtId="0" fontId="9" fillId="0" borderId="0" xfId="0" applyFont="1" applyFill="1" applyAlignment="1"/>
    <xf numFmtId="9" fontId="10" fillId="0" borderId="0" xfId="0" applyNumberFormat="1" applyFont="1" applyFill="1" applyAlignment="1">
      <alignment horizontal="center"/>
    </xf>
    <xf numFmtId="0" fontId="9" fillId="0" borderId="0" xfId="0" applyFont="1" applyFill="1"/>
    <xf numFmtId="2" fontId="10" fillId="0" borderId="0" xfId="0" applyNumberFormat="1" applyFont="1" applyFill="1"/>
    <xf numFmtId="2" fontId="10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0" fillId="0" borderId="0" xfId="0" applyFill="1"/>
    <xf numFmtId="0" fontId="9" fillId="0" borderId="0" xfId="0" applyFont="1" applyFill="1" applyAlignment="1">
      <alignment horizontal="center"/>
    </xf>
    <xf numFmtId="164" fontId="10" fillId="0" borderId="0" xfId="0" applyNumberFormat="1" applyFont="1" applyFill="1" applyAlignment="1">
      <alignment horizontal="center"/>
    </xf>
    <xf numFmtId="0" fontId="4" fillId="0" borderId="4" xfId="0" applyFont="1" applyBorder="1"/>
    <xf numFmtId="0" fontId="4" fillId="0" borderId="4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2" xfId="0" applyFont="1" applyBorder="1"/>
    <xf numFmtId="0" fontId="4" fillId="0" borderId="10" xfId="0" applyFont="1" applyBorder="1"/>
    <xf numFmtId="0" fontId="4" fillId="0" borderId="8" xfId="0" applyFont="1" applyBorder="1"/>
    <xf numFmtId="0" fontId="4" fillId="0" borderId="9" xfId="0" applyFont="1" applyBorder="1"/>
    <xf numFmtId="2" fontId="4" fillId="0" borderId="4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4" fillId="0" borderId="15" xfId="0" applyFont="1" applyBorder="1" applyAlignment="1">
      <alignment horizontal="left"/>
    </xf>
    <xf numFmtId="2" fontId="7" fillId="2" borderId="10" xfId="0" applyNumberFormat="1" applyFont="1" applyFill="1" applyBorder="1" applyAlignment="1">
      <alignment horizontal="center"/>
    </xf>
    <xf numFmtId="2" fontId="7" fillId="6" borderId="10" xfId="0" applyNumberFormat="1" applyFont="1" applyFill="1" applyBorder="1" applyAlignment="1">
      <alignment horizontal="center"/>
    </xf>
    <xf numFmtId="2" fontId="7" fillId="0" borderId="10" xfId="0" applyNumberFormat="1" applyFont="1" applyBorder="1"/>
    <xf numFmtId="2" fontId="7" fillId="0" borderId="8" xfId="0" applyNumberFormat="1" applyFont="1" applyBorder="1" applyAlignment="1">
      <alignment horizontal="center"/>
    </xf>
    <xf numFmtId="2" fontId="7" fillId="2" borderId="8" xfId="0" applyNumberFormat="1" applyFont="1" applyFill="1" applyBorder="1" applyAlignment="1">
      <alignment horizontal="center"/>
    </xf>
    <xf numFmtId="2" fontId="7" fillId="0" borderId="8" xfId="0" applyNumberFormat="1" applyFont="1" applyFill="1" applyBorder="1" applyAlignment="1">
      <alignment horizontal="center"/>
    </xf>
    <xf numFmtId="2" fontId="7" fillId="0" borderId="8" xfId="0" applyNumberFormat="1" applyFont="1" applyBorder="1"/>
    <xf numFmtId="2" fontId="7" fillId="0" borderId="9" xfId="0" applyNumberFormat="1" applyFont="1" applyBorder="1"/>
    <xf numFmtId="2" fontId="7" fillId="6" borderId="8" xfId="0" applyNumberFormat="1" applyFont="1" applyFill="1" applyBorder="1" applyAlignment="1">
      <alignment horizontal="center"/>
    </xf>
    <xf numFmtId="0" fontId="1" fillId="0" borderId="0" xfId="0" applyFont="1"/>
    <xf numFmtId="0" fontId="0" fillId="0" borderId="0" xfId="0" applyBorder="1" applyAlignment="1">
      <alignment horizontal="left"/>
    </xf>
    <xf numFmtId="0" fontId="6" fillId="0" borderId="15" xfId="0" applyFont="1" applyBorder="1" applyAlignment="1">
      <alignment horizontal="left"/>
    </xf>
    <xf numFmtId="2" fontId="7" fillId="8" borderId="8" xfId="0" applyNumberFormat="1" applyFont="1" applyFill="1" applyBorder="1" applyAlignment="1">
      <alignment horizontal="center"/>
    </xf>
    <xf numFmtId="2" fontId="7" fillId="8" borderId="10" xfId="0" applyNumberFormat="1" applyFont="1" applyFill="1" applyBorder="1" applyAlignment="1">
      <alignment horizontal="center"/>
    </xf>
    <xf numFmtId="2" fontId="7" fillId="0" borderId="5" xfId="0" applyNumberFormat="1" applyFont="1" applyBorder="1" applyAlignment="1">
      <alignment horizontal="center"/>
    </xf>
    <xf numFmtId="2" fontId="7" fillId="0" borderId="12" xfId="0" applyNumberFormat="1" applyFont="1" applyFill="1" applyBorder="1" applyAlignment="1">
      <alignment horizontal="center"/>
    </xf>
    <xf numFmtId="2" fontId="7" fillId="9" borderId="2" xfId="0" applyNumberFormat="1" applyFont="1" applyFill="1" applyBorder="1" applyAlignment="1">
      <alignment horizontal="center"/>
    </xf>
    <xf numFmtId="2" fontId="7" fillId="10" borderId="2" xfId="0" applyNumberFormat="1" applyFont="1" applyFill="1" applyBorder="1" applyAlignment="1">
      <alignment horizontal="center"/>
    </xf>
    <xf numFmtId="2" fontId="8" fillId="10" borderId="10" xfId="0" applyNumberFormat="1" applyFont="1" applyFill="1" applyBorder="1" applyAlignment="1">
      <alignment horizontal="center"/>
    </xf>
    <xf numFmtId="2" fontId="14" fillId="9" borderId="10" xfId="0" applyNumberFormat="1" applyFont="1" applyFill="1" applyBorder="1" applyAlignment="1">
      <alignment horizontal="center"/>
    </xf>
    <xf numFmtId="2" fontId="7" fillId="8" borderId="2" xfId="0" applyNumberFormat="1" applyFont="1" applyFill="1" applyBorder="1" applyAlignment="1">
      <alignment horizontal="center"/>
    </xf>
    <xf numFmtId="2" fontId="15" fillId="8" borderId="9" xfId="0" applyNumberFormat="1" applyFont="1" applyFill="1" applyBorder="1" applyAlignment="1">
      <alignment horizontal="center"/>
    </xf>
    <xf numFmtId="2" fontId="7" fillId="8" borderId="5" xfId="0" applyNumberFormat="1" applyFont="1" applyFill="1" applyBorder="1" applyAlignment="1">
      <alignment horizontal="center"/>
    </xf>
    <xf numFmtId="2" fontId="14" fillId="0" borderId="9" xfId="0" applyNumberFormat="1" applyFont="1" applyBorder="1" applyAlignment="1">
      <alignment horizontal="center"/>
    </xf>
    <xf numFmtId="2" fontId="7" fillId="8" borderId="9" xfId="0" applyNumberFormat="1" applyFont="1" applyFill="1" applyBorder="1" applyAlignment="1">
      <alignment horizontal="center"/>
    </xf>
    <xf numFmtId="2" fontId="7" fillId="3" borderId="12" xfId="0" applyNumberFormat="1" applyFont="1" applyFill="1" applyBorder="1" applyAlignment="1">
      <alignment horizontal="center"/>
    </xf>
    <xf numFmtId="2" fontId="7" fillId="8" borderId="17" xfId="0" applyNumberFormat="1" applyFont="1" applyFill="1" applyBorder="1" applyAlignment="1">
      <alignment horizontal="center"/>
    </xf>
    <xf numFmtId="1" fontId="12" fillId="0" borderId="0" xfId="0" applyNumberFormat="1" applyFont="1" applyAlignment="1">
      <alignment horizontal="center"/>
    </xf>
    <xf numFmtId="0" fontId="6" fillId="0" borderId="0" xfId="0" applyFont="1" applyFill="1" applyBorder="1"/>
    <xf numFmtId="0" fontId="6" fillId="0" borderId="18" xfId="0" applyFont="1" applyBorder="1"/>
    <xf numFmtId="0" fontId="6" fillId="0" borderId="19" xfId="0" applyFont="1" applyBorder="1"/>
    <xf numFmtId="2" fontId="14" fillId="2" borderId="8" xfId="0" applyNumberFormat="1" applyFont="1" applyFill="1" applyBorder="1" applyAlignment="1">
      <alignment horizontal="center"/>
    </xf>
    <xf numFmtId="0" fontId="4" fillId="0" borderId="21" xfId="0" applyFont="1" applyBorder="1"/>
    <xf numFmtId="2" fontId="8" fillId="2" borderId="21" xfId="0" applyNumberFormat="1" applyFont="1" applyFill="1" applyBorder="1" applyAlignment="1">
      <alignment horizontal="center"/>
    </xf>
    <xf numFmtId="2" fontId="7" fillId="0" borderId="21" xfId="0" applyNumberFormat="1" applyFont="1" applyBorder="1" applyAlignment="1">
      <alignment horizontal="center"/>
    </xf>
    <xf numFmtId="2" fontId="14" fillId="2" borderId="21" xfId="0" applyNumberFormat="1" applyFont="1" applyFill="1" applyBorder="1" applyAlignment="1">
      <alignment horizontal="center"/>
    </xf>
    <xf numFmtId="2" fontId="7" fillId="2" borderId="21" xfId="0" applyNumberFormat="1" applyFont="1" applyFill="1" applyBorder="1" applyAlignment="1">
      <alignment horizontal="center"/>
    </xf>
    <xf numFmtId="2" fontId="7" fillId="0" borderId="21" xfId="0" applyNumberFormat="1" applyFont="1" applyBorder="1"/>
    <xf numFmtId="2" fontId="15" fillId="2" borderId="8" xfId="0" applyNumberFormat="1" applyFont="1" applyFill="1" applyBorder="1" applyAlignment="1">
      <alignment horizontal="center"/>
    </xf>
    <xf numFmtId="2" fontId="7" fillId="0" borderId="22" xfId="0" applyNumberFormat="1" applyFont="1" applyFill="1" applyBorder="1" applyAlignment="1">
      <alignment horizontal="center"/>
    </xf>
    <xf numFmtId="2" fontId="7" fillId="11" borderId="22" xfId="0" applyNumberFormat="1" applyFont="1" applyFill="1" applyBorder="1" applyAlignment="1">
      <alignment horizontal="center"/>
    </xf>
    <xf numFmtId="2" fontId="7" fillId="6" borderId="21" xfId="0" applyNumberFormat="1" applyFont="1" applyFill="1" applyBorder="1" applyAlignment="1">
      <alignment horizontal="center"/>
    </xf>
    <xf numFmtId="2" fontId="15" fillId="2" borderId="21" xfId="0" applyNumberFormat="1" applyFont="1" applyFill="1" applyBorder="1" applyAlignment="1">
      <alignment horizontal="center"/>
    </xf>
    <xf numFmtId="2" fontId="15" fillId="11" borderId="23" xfId="0" applyNumberFormat="1" applyFont="1" applyFill="1" applyBorder="1" applyAlignment="1">
      <alignment horizontal="center"/>
    </xf>
    <xf numFmtId="0" fontId="4" fillId="0" borderId="24" xfId="0" applyFont="1" applyBorder="1"/>
    <xf numFmtId="2" fontId="7" fillId="0" borderId="24" xfId="0" applyNumberFormat="1" applyFont="1" applyBorder="1" applyAlignment="1">
      <alignment horizontal="center"/>
    </xf>
    <xf numFmtId="2" fontId="7" fillId="2" borderId="24" xfId="0" applyNumberFormat="1" applyFont="1" applyFill="1" applyBorder="1" applyAlignment="1">
      <alignment horizontal="center"/>
    </xf>
    <xf numFmtId="2" fontId="7" fillId="8" borderId="24" xfId="0" applyNumberFormat="1" applyFont="1" applyFill="1" applyBorder="1" applyAlignment="1">
      <alignment horizontal="center"/>
    </xf>
    <xf numFmtId="2" fontId="7" fillId="0" borderId="24" xfId="0" applyNumberFormat="1" applyFont="1" applyFill="1" applyBorder="1" applyAlignment="1">
      <alignment horizontal="center"/>
    </xf>
    <xf numFmtId="2" fontId="7" fillId="6" borderId="24" xfId="0" applyNumberFormat="1" applyFont="1" applyFill="1" applyBorder="1" applyAlignment="1">
      <alignment horizontal="center"/>
    </xf>
    <xf numFmtId="2" fontId="7" fillId="0" borderId="24" xfId="0" applyNumberFormat="1" applyFont="1" applyBorder="1"/>
    <xf numFmtId="0" fontId="4" fillId="0" borderId="25" xfId="0" applyFont="1" applyBorder="1"/>
    <xf numFmtId="2" fontId="7" fillId="2" borderId="25" xfId="0" applyNumberFormat="1" applyFont="1" applyFill="1" applyBorder="1" applyAlignment="1">
      <alignment horizontal="center"/>
    </xf>
    <xf numFmtId="2" fontId="8" fillId="2" borderId="25" xfId="0" applyNumberFormat="1" applyFont="1" applyFill="1" applyBorder="1" applyAlignment="1">
      <alignment horizontal="center"/>
    </xf>
    <xf numFmtId="2" fontId="7" fillId="6" borderId="25" xfId="0" applyNumberFormat="1" applyFont="1" applyFill="1" applyBorder="1" applyAlignment="1">
      <alignment horizontal="center"/>
    </xf>
    <xf numFmtId="2" fontId="7" fillId="0" borderId="25" xfId="0" applyNumberFormat="1" applyFont="1" applyBorder="1"/>
    <xf numFmtId="2" fontId="7" fillId="8" borderId="22" xfId="0" applyNumberFormat="1" applyFont="1" applyFill="1" applyBorder="1" applyAlignment="1">
      <alignment horizontal="center"/>
    </xf>
    <xf numFmtId="2" fontId="7" fillId="3" borderId="22" xfId="0" applyNumberFormat="1" applyFont="1" applyFill="1" applyBorder="1" applyAlignment="1">
      <alignment horizontal="center"/>
    </xf>
    <xf numFmtId="2" fontId="8" fillId="3" borderId="23" xfId="0" applyNumberFormat="1" applyFont="1" applyFill="1" applyBorder="1" applyAlignment="1">
      <alignment horizontal="center"/>
    </xf>
    <xf numFmtId="0" fontId="6" fillId="12" borderId="10" xfId="0" applyFont="1" applyFill="1" applyBorder="1"/>
    <xf numFmtId="2" fontId="7" fillId="12" borderId="10" xfId="0" applyNumberFormat="1" applyFont="1" applyFill="1" applyBorder="1" applyAlignment="1">
      <alignment horizontal="center"/>
    </xf>
    <xf numFmtId="2" fontId="7" fillId="12" borderId="10" xfId="0" applyNumberFormat="1" applyFont="1" applyFill="1" applyBorder="1"/>
    <xf numFmtId="2" fontId="7" fillId="12" borderId="26" xfId="0" applyNumberFormat="1" applyFont="1" applyFill="1" applyBorder="1"/>
    <xf numFmtId="2" fontId="11" fillId="12" borderId="11" xfId="0" applyNumberFormat="1" applyFont="1" applyFill="1" applyBorder="1" applyAlignment="1">
      <alignment horizontal="center"/>
    </xf>
    <xf numFmtId="2" fontId="6" fillId="12" borderId="14" xfId="0" applyNumberFormat="1" applyFont="1" applyFill="1" applyBorder="1"/>
    <xf numFmtId="2" fontId="4" fillId="12" borderId="14" xfId="0" applyNumberFormat="1" applyFont="1" applyFill="1" applyBorder="1"/>
    <xf numFmtId="2" fontId="6" fillId="0" borderId="14" xfId="0" applyNumberFormat="1" applyFont="1" applyFill="1" applyBorder="1"/>
    <xf numFmtId="2" fontId="8" fillId="0" borderId="16" xfId="0" applyNumberFormat="1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1" fontId="1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4" fillId="0" borderId="14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14" xfId="0" applyFont="1" applyBorder="1"/>
    <xf numFmtId="0" fontId="0" fillId="0" borderId="14" xfId="0" applyBorder="1"/>
    <xf numFmtId="0" fontId="9" fillId="0" borderId="0" xfId="0" applyFont="1" applyFill="1" applyAlignment="1">
      <alignment horizontal="left"/>
    </xf>
    <xf numFmtId="0" fontId="13" fillId="0" borderId="0" xfId="0" applyFont="1" applyFill="1" applyAlignment="1"/>
    <xf numFmtId="2" fontId="8" fillId="0" borderId="6" xfId="0" applyNumberFormat="1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2" fontId="8" fillId="0" borderId="16" xfId="0" applyNumberFormat="1" applyFont="1" applyFill="1" applyBorder="1" applyAlignment="1">
      <alignment horizontal="center" vertical="center"/>
    </xf>
    <xf numFmtId="2" fontId="8" fillId="12" borderId="6" xfId="0" applyNumberFormat="1" applyFont="1" applyFill="1" applyBorder="1" applyAlignment="1">
      <alignment horizontal="center" vertical="center"/>
    </xf>
    <xf numFmtId="0" fontId="8" fillId="12" borderId="9" xfId="0" applyFont="1" applyFill="1" applyBorder="1" applyAlignment="1">
      <alignment horizontal="center" vertical="center"/>
    </xf>
    <xf numFmtId="165" fontId="10" fillId="0" borderId="0" xfId="0" applyNumberFormat="1" applyFont="1" applyFill="1" applyAlignment="1">
      <alignment horizontal="center"/>
    </xf>
    <xf numFmtId="165" fontId="0" fillId="0" borderId="0" xfId="0" applyNumberFormat="1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0" applyFont="1" applyFill="1" applyAlignment="1"/>
    <xf numFmtId="0" fontId="4" fillId="12" borderId="13" xfId="0" applyFont="1" applyFill="1" applyBorder="1" applyAlignment="1">
      <alignment horizontal="center" textRotation="90"/>
    </xf>
    <xf numFmtId="0" fontId="1" fillId="12" borderId="6" xfId="0" applyFont="1" applyFill="1" applyBorder="1" applyAlignment="1">
      <alignment horizontal="center" textRotation="90"/>
    </xf>
    <xf numFmtId="0" fontId="1" fillId="12" borderId="9" xfId="0" applyFont="1" applyFill="1" applyBorder="1" applyAlignment="1">
      <alignment horizontal="center" textRotation="90"/>
    </xf>
    <xf numFmtId="0" fontId="4" fillId="0" borderId="13" xfId="0" applyFont="1" applyBorder="1" applyAlignment="1">
      <alignment horizontal="center" textRotation="90"/>
    </xf>
    <xf numFmtId="0" fontId="1" fillId="0" borderId="6" xfId="0" applyFont="1" applyBorder="1" applyAlignment="1">
      <alignment horizontal="center" textRotation="90"/>
    </xf>
    <xf numFmtId="0" fontId="1" fillId="0" borderId="9" xfId="0" applyFont="1" applyBorder="1" applyAlignment="1">
      <alignment horizontal="center" textRotation="90"/>
    </xf>
    <xf numFmtId="2" fontId="8" fillId="0" borderId="6" xfId="0" applyNumberFormat="1" applyFont="1" applyBorder="1" applyAlignment="1">
      <alignment horizontal="center" vertical="center"/>
    </xf>
    <xf numFmtId="0" fontId="6" fillId="0" borderId="18" xfId="0" applyFont="1" applyBorder="1" applyAlignment="1"/>
    <xf numFmtId="0" fontId="0" fillId="0" borderId="19" xfId="0" applyBorder="1" applyAlignment="1"/>
    <xf numFmtId="0" fontId="0" fillId="0" borderId="20" xfId="0" applyBorder="1" applyAlignment="1"/>
    <xf numFmtId="0" fontId="10" fillId="7" borderId="0" xfId="0" applyFont="1" applyFill="1" applyAlignment="1"/>
    <xf numFmtId="0" fontId="0" fillId="7" borderId="0" xfId="0" applyFill="1" applyAlignment="1"/>
    <xf numFmtId="9" fontId="10" fillId="7" borderId="0" xfId="0" applyNumberFormat="1" applyFont="1" applyFill="1" applyAlignment="1">
      <alignment horizontal="center"/>
    </xf>
    <xf numFmtId="164" fontId="10" fillId="7" borderId="0" xfId="0" applyNumberFormat="1" applyFont="1" applyFill="1" applyAlignment="1">
      <alignment horizontal="center"/>
    </xf>
    <xf numFmtId="165" fontId="10" fillId="7" borderId="0" xfId="0" applyNumberFormat="1" applyFont="1" applyFill="1" applyAlignment="1">
      <alignment horizontal="center"/>
    </xf>
    <xf numFmtId="165" fontId="0" fillId="7" borderId="0" xfId="0" applyNumberFormat="1" applyFill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K52"/>
  <sheetViews>
    <sheetView tabSelected="1" view="pageLayout" workbookViewId="0">
      <selection activeCell="W3" sqref="W3:X3"/>
    </sheetView>
  </sheetViews>
  <sheetFormatPr baseColWidth="10" defaultRowHeight="14.4" x14ac:dyDescent="0.3"/>
  <cols>
    <col min="1" max="1" width="3.6640625" customWidth="1"/>
    <col min="2" max="21" width="5.109375" customWidth="1"/>
    <col min="22" max="22" width="4.88671875" bestFit="1" customWidth="1"/>
    <col min="23" max="23" width="5" customWidth="1"/>
    <col min="24" max="24" width="5.109375" customWidth="1"/>
    <col min="25" max="25" width="4.88671875" customWidth="1"/>
    <col min="26" max="26" width="5.33203125" customWidth="1"/>
    <col min="27" max="32" width="5.109375" customWidth="1"/>
    <col min="33" max="33" width="6.5546875" style="2" bestFit="1" customWidth="1"/>
    <col min="34" max="35" width="7.109375" bestFit="1" customWidth="1"/>
  </cols>
  <sheetData>
    <row r="1" spans="1:35" ht="36" customHeight="1" x14ac:dyDescent="0.4">
      <c r="A1" s="38" t="s">
        <v>22</v>
      </c>
      <c r="B1" s="38"/>
      <c r="C1" s="38"/>
      <c r="D1" s="39"/>
      <c r="E1" s="39"/>
      <c r="F1" s="39"/>
      <c r="H1" s="140">
        <v>2020</v>
      </c>
      <c r="I1" s="141"/>
      <c r="J1" s="98"/>
      <c r="K1" s="98"/>
      <c r="L1" s="98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3"/>
      <c r="AI1" s="3"/>
    </row>
    <row r="2" spans="1:35" ht="13.5" customHeight="1" x14ac:dyDescent="0.3">
      <c r="A2" s="5"/>
      <c r="B2" s="5"/>
      <c r="C2" s="5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155"/>
      <c r="R2" s="155"/>
      <c r="S2" s="155"/>
      <c r="T2" s="6"/>
      <c r="V2" s="28"/>
      <c r="W2" s="6"/>
      <c r="X2" s="6"/>
      <c r="Y2" s="6"/>
      <c r="Z2" s="6"/>
      <c r="AA2" s="6"/>
      <c r="AB2" s="6"/>
      <c r="AC2" s="6"/>
      <c r="AD2" s="6"/>
      <c r="AE2" s="6"/>
      <c r="AF2" s="6"/>
      <c r="AG2" s="7"/>
    </row>
    <row r="3" spans="1:35" ht="17.25" customHeight="1" x14ac:dyDescent="0.3">
      <c r="A3" s="146" t="s">
        <v>26</v>
      </c>
      <c r="B3" s="146"/>
      <c r="C3" s="147"/>
      <c r="D3" s="167"/>
      <c r="E3" s="168"/>
      <c r="F3" s="168"/>
      <c r="G3" s="48"/>
      <c r="H3" s="156" t="s">
        <v>36</v>
      </c>
      <c r="I3" s="147"/>
      <c r="J3" s="169">
        <v>1</v>
      </c>
      <c r="K3" s="169"/>
      <c r="L3" s="49"/>
      <c r="O3" s="52" t="s">
        <v>37</v>
      </c>
      <c r="P3" s="48"/>
      <c r="Q3" s="48"/>
      <c r="R3" s="48"/>
      <c r="S3" s="48"/>
      <c r="T3" s="48"/>
      <c r="U3" s="48"/>
      <c r="V3" s="48"/>
      <c r="W3" s="171">
        <v>42</v>
      </c>
      <c r="X3" s="172"/>
      <c r="AH3" s="47"/>
      <c r="AI3" s="47"/>
    </row>
    <row r="4" spans="1:35" ht="17.25" customHeight="1" x14ac:dyDescent="0.3">
      <c r="A4" s="50"/>
      <c r="B4" s="50"/>
      <c r="C4" s="51"/>
      <c r="D4" s="48"/>
      <c r="E4" s="48"/>
      <c r="F4" s="48"/>
      <c r="G4" s="48"/>
      <c r="H4" s="52"/>
      <c r="I4" s="51"/>
      <c r="J4" s="53"/>
      <c r="K4" s="53"/>
      <c r="L4" s="49"/>
      <c r="M4" s="54"/>
      <c r="N4" s="49"/>
      <c r="O4" s="49"/>
      <c r="P4" s="55"/>
      <c r="Q4" s="48"/>
      <c r="R4" s="56"/>
      <c r="S4" s="57"/>
      <c r="T4" s="49"/>
      <c r="U4" s="54"/>
      <c r="V4" s="49"/>
      <c r="W4" s="45"/>
      <c r="X4" s="45"/>
      <c r="Y4" s="45"/>
      <c r="Z4" s="28"/>
      <c r="AA4" s="46"/>
      <c r="AB4" s="46"/>
      <c r="AC4" s="46"/>
      <c r="AD4" s="45"/>
      <c r="AE4" s="45"/>
      <c r="AF4" s="45"/>
      <c r="AG4" s="45"/>
      <c r="AH4" s="160" t="s">
        <v>56</v>
      </c>
      <c r="AI4" s="157" t="s">
        <v>55</v>
      </c>
    </row>
    <row r="5" spans="1:35" ht="17.25" customHeight="1" x14ac:dyDescent="0.3">
      <c r="A5" s="54" t="s">
        <v>20</v>
      </c>
      <c r="B5" s="170">
        <v>43831</v>
      </c>
      <c r="C5" s="170"/>
      <c r="D5" s="170"/>
      <c r="E5" s="49"/>
      <c r="F5" s="58"/>
      <c r="G5" s="59"/>
      <c r="H5" s="50" t="s">
        <v>21</v>
      </c>
      <c r="I5" s="60"/>
      <c r="J5" s="170"/>
      <c r="K5" s="170"/>
      <c r="L5" s="170"/>
      <c r="M5" s="54"/>
      <c r="N5" s="49"/>
      <c r="O5" s="37" t="s">
        <v>38</v>
      </c>
      <c r="Q5" s="27"/>
      <c r="R5" s="46"/>
      <c r="S5" s="46"/>
      <c r="T5" s="46"/>
      <c r="U5" s="44"/>
      <c r="W5" s="153">
        <f>W3*J3</f>
        <v>42</v>
      </c>
      <c r="X5" s="154"/>
      <c r="Y5" s="28"/>
      <c r="Z5" s="28"/>
      <c r="AA5" s="28"/>
      <c r="AB5" s="28"/>
      <c r="AC5" s="28"/>
      <c r="AD5" s="28"/>
      <c r="AE5" s="28"/>
      <c r="AF5" s="28"/>
      <c r="AG5" s="29"/>
      <c r="AH5" s="161"/>
      <c r="AI5" s="158"/>
    </row>
    <row r="6" spans="1:35" x14ac:dyDescent="0.3">
      <c r="A6" s="8"/>
      <c r="B6" s="8"/>
      <c r="C6" s="8"/>
      <c r="D6" s="8"/>
      <c r="E6" s="8"/>
      <c r="F6" s="8"/>
      <c r="G6" s="8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9" t="s">
        <v>40</v>
      </c>
      <c r="AH6" s="161"/>
      <c r="AI6" s="158"/>
    </row>
    <row r="7" spans="1:35" ht="15" customHeight="1" thickBot="1" x14ac:dyDescent="0.35">
      <c r="A7" s="61" t="s">
        <v>12</v>
      </c>
      <c r="B7" s="62">
        <v>1</v>
      </c>
      <c r="C7" s="62">
        <v>2</v>
      </c>
      <c r="D7" s="62">
        <v>3</v>
      </c>
      <c r="E7" s="62">
        <v>4</v>
      </c>
      <c r="F7" s="62">
        <v>5</v>
      </c>
      <c r="G7" s="62">
        <v>6</v>
      </c>
      <c r="H7" s="62">
        <v>7</v>
      </c>
      <c r="I7" s="62">
        <v>8</v>
      </c>
      <c r="J7" s="62">
        <v>9</v>
      </c>
      <c r="K7" s="62">
        <v>10</v>
      </c>
      <c r="L7" s="62">
        <v>11</v>
      </c>
      <c r="M7" s="62">
        <v>12</v>
      </c>
      <c r="N7" s="62">
        <v>13</v>
      </c>
      <c r="O7" s="62">
        <v>14</v>
      </c>
      <c r="P7" s="62">
        <v>15</v>
      </c>
      <c r="Q7" s="62">
        <v>16</v>
      </c>
      <c r="R7" s="62">
        <v>17</v>
      </c>
      <c r="S7" s="62">
        <v>18</v>
      </c>
      <c r="T7" s="62">
        <v>19</v>
      </c>
      <c r="U7" s="62">
        <v>20</v>
      </c>
      <c r="V7" s="62">
        <v>21</v>
      </c>
      <c r="W7" s="62">
        <v>22</v>
      </c>
      <c r="X7" s="62">
        <v>23</v>
      </c>
      <c r="Y7" s="62">
        <v>24</v>
      </c>
      <c r="Z7" s="62">
        <v>25</v>
      </c>
      <c r="AA7" s="62">
        <v>26</v>
      </c>
      <c r="AB7" s="62">
        <v>27</v>
      </c>
      <c r="AC7" s="62">
        <v>28</v>
      </c>
      <c r="AD7" s="62">
        <v>29</v>
      </c>
      <c r="AE7" s="63">
        <v>30</v>
      </c>
      <c r="AF7" s="63">
        <v>31</v>
      </c>
      <c r="AG7" s="68" t="s">
        <v>41</v>
      </c>
      <c r="AH7" s="162"/>
      <c r="AI7" s="159"/>
    </row>
    <row r="8" spans="1:35" ht="15" customHeight="1" x14ac:dyDescent="0.3">
      <c r="A8" s="66" t="s">
        <v>0</v>
      </c>
      <c r="B8" s="79" t="s">
        <v>46</v>
      </c>
      <c r="C8" s="74">
        <f>$W$5/5</f>
        <v>8.4</v>
      </c>
      <c r="D8" s="74">
        <f>$W$5/5</f>
        <v>8.4</v>
      </c>
      <c r="E8" s="75" t="s">
        <v>28</v>
      </c>
      <c r="F8" s="75" t="s">
        <v>28</v>
      </c>
      <c r="G8" s="74">
        <f>$W$5/5</f>
        <v>8.4</v>
      </c>
      <c r="H8" s="74">
        <f t="shared" ref="H8:K8" si="0">$W$5/5</f>
        <v>8.4</v>
      </c>
      <c r="I8" s="74">
        <f t="shared" si="0"/>
        <v>8.4</v>
      </c>
      <c r="J8" s="74">
        <f t="shared" si="0"/>
        <v>8.4</v>
      </c>
      <c r="K8" s="74">
        <f t="shared" si="0"/>
        <v>8.4</v>
      </c>
      <c r="L8" s="75" t="s">
        <v>28</v>
      </c>
      <c r="M8" s="75" t="s">
        <v>28</v>
      </c>
      <c r="N8" s="74">
        <f t="shared" ref="N8:R8" si="1">$W$5/5</f>
        <v>8.4</v>
      </c>
      <c r="O8" s="74">
        <f t="shared" si="1"/>
        <v>8.4</v>
      </c>
      <c r="P8" s="74">
        <f t="shared" si="1"/>
        <v>8.4</v>
      </c>
      <c r="Q8" s="74">
        <f t="shared" si="1"/>
        <v>8.4</v>
      </c>
      <c r="R8" s="74">
        <f t="shared" si="1"/>
        <v>8.4</v>
      </c>
      <c r="S8" s="75" t="s">
        <v>28</v>
      </c>
      <c r="T8" s="75" t="s">
        <v>28</v>
      </c>
      <c r="U8" s="74">
        <f t="shared" ref="U8:Y8" si="2">$W$5/5</f>
        <v>8.4</v>
      </c>
      <c r="V8" s="74">
        <f t="shared" si="2"/>
        <v>8.4</v>
      </c>
      <c r="W8" s="74">
        <f t="shared" si="2"/>
        <v>8.4</v>
      </c>
      <c r="X8" s="74">
        <f t="shared" si="2"/>
        <v>8.4</v>
      </c>
      <c r="Y8" s="74">
        <f t="shared" si="2"/>
        <v>8.4</v>
      </c>
      <c r="Z8" s="75" t="s">
        <v>28</v>
      </c>
      <c r="AA8" s="75" t="s">
        <v>28</v>
      </c>
      <c r="AB8" s="74">
        <f>$W$5/5</f>
        <v>8.4</v>
      </c>
      <c r="AC8" s="76">
        <f>$W$5/5</f>
        <v>8.4</v>
      </c>
      <c r="AD8" s="76">
        <f>$W$5/5</f>
        <v>8.4</v>
      </c>
      <c r="AE8" s="76">
        <f>$W$5/5</f>
        <v>8.4</v>
      </c>
      <c r="AF8" s="76">
        <f>$W$5/5</f>
        <v>8.4</v>
      </c>
      <c r="AG8" s="77">
        <f t="shared" ref="AG8:AG35" si="3">SUM(B8:AF8)</f>
        <v>184.80000000000007</v>
      </c>
      <c r="AH8" s="138">
        <f>AG9-AG8</f>
        <v>-184.80000000000007</v>
      </c>
      <c r="AI8" s="150"/>
    </row>
    <row r="9" spans="1:35" ht="15" customHeight="1" thickBot="1" x14ac:dyDescent="0.35">
      <c r="A9" s="65"/>
      <c r="B9" s="72"/>
      <c r="C9" s="18">
        <v>0</v>
      </c>
      <c r="D9" s="15">
        <v>0</v>
      </c>
      <c r="E9" s="13"/>
      <c r="F9" s="13"/>
      <c r="G9" s="15">
        <v>0</v>
      </c>
      <c r="H9" s="15">
        <v>0</v>
      </c>
      <c r="I9" s="15">
        <v>0</v>
      </c>
      <c r="J9" s="15">
        <v>0</v>
      </c>
      <c r="K9" s="15">
        <v>0</v>
      </c>
      <c r="L9" s="13"/>
      <c r="M9" s="13"/>
      <c r="N9" s="15">
        <v>0</v>
      </c>
      <c r="O9" s="15">
        <v>0</v>
      </c>
      <c r="P9" s="15">
        <v>0</v>
      </c>
      <c r="Q9" s="15">
        <v>0</v>
      </c>
      <c r="R9" s="15">
        <v>0</v>
      </c>
      <c r="S9" s="13"/>
      <c r="T9" s="13"/>
      <c r="U9" s="15">
        <v>0</v>
      </c>
      <c r="V9" s="15">
        <v>0</v>
      </c>
      <c r="W9" s="15">
        <v>0</v>
      </c>
      <c r="X9" s="15">
        <v>0</v>
      </c>
      <c r="Y9" s="15">
        <v>0</v>
      </c>
      <c r="Z9" s="13"/>
      <c r="AA9" s="13"/>
      <c r="AB9" s="15">
        <v>0</v>
      </c>
      <c r="AC9" s="15">
        <v>0</v>
      </c>
      <c r="AD9" s="15">
        <v>0</v>
      </c>
      <c r="AE9" s="15">
        <v>0</v>
      </c>
      <c r="AF9" s="15">
        <v>0</v>
      </c>
      <c r="AG9" s="78">
        <f t="shared" si="3"/>
        <v>0</v>
      </c>
      <c r="AH9" s="139"/>
      <c r="AI9" s="149"/>
    </row>
    <row r="10" spans="1:35" ht="15" customHeight="1" x14ac:dyDescent="0.3">
      <c r="A10" s="64" t="s">
        <v>1</v>
      </c>
      <c r="B10" s="10" t="s">
        <v>28</v>
      </c>
      <c r="C10" s="10" t="s">
        <v>28</v>
      </c>
      <c r="D10" s="9">
        <f>$W$5/5</f>
        <v>8.4</v>
      </c>
      <c r="E10" s="9">
        <f>$W$5/5</f>
        <v>8.4</v>
      </c>
      <c r="F10" s="9">
        <f>$W$5/5</f>
        <v>8.4</v>
      </c>
      <c r="G10" s="9">
        <f>$W$5/5</f>
        <v>8.4</v>
      </c>
      <c r="H10" s="9">
        <f>$W$5/5</f>
        <v>8.4</v>
      </c>
      <c r="I10" s="10" t="s">
        <v>28</v>
      </c>
      <c r="J10" s="10" t="s">
        <v>28</v>
      </c>
      <c r="K10" s="9">
        <f>$W$5/5</f>
        <v>8.4</v>
      </c>
      <c r="L10" s="9">
        <f>$W$5/5</f>
        <v>8.4</v>
      </c>
      <c r="M10" s="9">
        <f>$W$5/5</f>
        <v>8.4</v>
      </c>
      <c r="N10" s="9">
        <f>$W$5/5</f>
        <v>8.4</v>
      </c>
      <c r="O10" s="9">
        <f>$W$5/5</f>
        <v>8.4</v>
      </c>
      <c r="P10" s="10" t="s">
        <v>28</v>
      </c>
      <c r="Q10" s="10" t="s">
        <v>28</v>
      </c>
      <c r="R10" s="9">
        <f>$W$5/5</f>
        <v>8.4</v>
      </c>
      <c r="S10" s="9">
        <f>$W$5/5</f>
        <v>8.4</v>
      </c>
      <c r="T10" s="9">
        <f>$W$5/5</f>
        <v>8.4</v>
      </c>
      <c r="U10" s="9">
        <f>$W$5/5</f>
        <v>8.4</v>
      </c>
      <c r="V10" s="9">
        <f>$W$5/5</f>
        <v>8.4</v>
      </c>
      <c r="W10" s="10" t="s">
        <v>28</v>
      </c>
      <c r="X10" s="10" t="s">
        <v>28</v>
      </c>
      <c r="Y10" s="9">
        <f>$W$5/5</f>
        <v>8.4</v>
      </c>
      <c r="Z10" s="9">
        <f>$W$5/5</f>
        <v>8.4</v>
      </c>
      <c r="AA10" s="9">
        <f>$W$5/5</f>
        <v>8.4</v>
      </c>
      <c r="AB10" s="9">
        <f>$W$5/5</f>
        <v>8.4</v>
      </c>
      <c r="AC10" s="87">
        <f>$W$5/5</f>
        <v>8.4</v>
      </c>
      <c r="AD10" s="88" t="s">
        <v>28</v>
      </c>
      <c r="AE10" s="14"/>
      <c r="AF10" s="14"/>
      <c r="AG10" s="12">
        <f t="shared" si="3"/>
        <v>168.00000000000006</v>
      </c>
      <c r="AH10" s="138">
        <f>AG11-AG10</f>
        <v>-168.00000000000006</v>
      </c>
      <c r="AI10" s="148"/>
    </row>
    <row r="11" spans="1:35" ht="15" customHeight="1" thickBot="1" x14ac:dyDescent="0.35">
      <c r="A11" s="65"/>
      <c r="B11" s="13"/>
      <c r="C11" s="13"/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3"/>
      <c r="J11" s="13"/>
      <c r="K11" s="15">
        <v>0</v>
      </c>
      <c r="L11" s="15">
        <v>0</v>
      </c>
      <c r="M11" s="15">
        <v>0</v>
      </c>
      <c r="N11" s="15">
        <v>0</v>
      </c>
      <c r="O11" s="15">
        <v>0</v>
      </c>
      <c r="P11" s="13"/>
      <c r="Q11" s="13"/>
      <c r="R11" s="15">
        <v>0</v>
      </c>
      <c r="S11" s="15">
        <v>0</v>
      </c>
      <c r="T11" s="15">
        <v>0</v>
      </c>
      <c r="U11" s="15">
        <v>0</v>
      </c>
      <c r="V11" s="15">
        <v>0</v>
      </c>
      <c r="W11" s="13"/>
      <c r="X11" s="16"/>
      <c r="Y11" s="15">
        <v>0</v>
      </c>
      <c r="Z11" s="15">
        <v>0</v>
      </c>
      <c r="AA11" s="15">
        <v>0</v>
      </c>
      <c r="AB11" s="15">
        <v>0</v>
      </c>
      <c r="AC11" s="90">
        <v>0</v>
      </c>
      <c r="AD11" s="89"/>
      <c r="AE11" s="17"/>
      <c r="AF11" s="17"/>
      <c r="AG11" s="73">
        <f t="shared" si="3"/>
        <v>0</v>
      </c>
      <c r="AH11" s="139"/>
      <c r="AI11" s="149"/>
    </row>
    <row r="12" spans="1:35" ht="15" customHeight="1" x14ac:dyDescent="0.3">
      <c r="A12" s="66" t="s">
        <v>2</v>
      </c>
      <c r="B12" s="75" t="s">
        <v>28</v>
      </c>
      <c r="C12" s="76">
        <f>$W$5/5</f>
        <v>8.4</v>
      </c>
      <c r="D12" s="76">
        <f>$W$5/5</f>
        <v>8.4</v>
      </c>
      <c r="E12" s="76">
        <f>$W$5/5</f>
        <v>8.4</v>
      </c>
      <c r="F12" s="76">
        <f>$W$5/5</f>
        <v>8.4</v>
      </c>
      <c r="G12" s="76">
        <f>$W$5/5</f>
        <v>8.4</v>
      </c>
      <c r="H12" s="102" t="s">
        <v>28</v>
      </c>
      <c r="I12" s="75" t="s">
        <v>28</v>
      </c>
      <c r="J12" s="76">
        <f>$W$5/5</f>
        <v>8.4</v>
      </c>
      <c r="K12" s="76">
        <f>$W$5/5</f>
        <v>8.4</v>
      </c>
      <c r="L12" s="76">
        <f>$W$5/5</f>
        <v>8.4</v>
      </c>
      <c r="M12" s="76">
        <f>$W$5/5</f>
        <v>8.4</v>
      </c>
      <c r="N12" s="76">
        <f>$W$5/5</f>
        <v>8.4</v>
      </c>
      <c r="O12" s="102" t="s">
        <v>28</v>
      </c>
      <c r="P12" s="75" t="s">
        <v>28</v>
      </c>
      <c r="Q12" s="76">
        <f>$W$5/5</f>
        <v>8.4</v>
      </c>
      <c r="R12" s="76">
        <f>$W$5/5</f>
        <v>8.4</v>
      </c>
      <c r="S12" s="76">
        <f>$W$5/5</f>
        <v>8.4</v>
      </c>
      <c r="T12" s="79" t="s">
        <v>46</v>
      </c>
      <c r="U12" s="76">
        <f>$W$5/5</f>
        <v>8.4</v>
      </c>
      <c r="V12" s="75" t="s">
        <v>28</v>
      </c>
      <c r="W12" s="75" t="s">
        <v>28</v>
      </c>
      <c r="X12" s="76">
        <f>$W$5/5</f>
        <v>8.4</v>
      </c>
      <c r="Y12" s="76">
        <f>$W$5/5</f>
        <v>8.4</v>
      </c>
      <c r="Z12" s="76">
        <f>$W$5/5</f>
        <v>8.4</v>
      </c>
      <c r="AA12" s="76">
        <f>$W$5/5</f>
        <v>8.4</v>
      </c>
      <c r="AB12" s="76">
        <f>$W$5/5</f>
        <v>8.4</v>
      </c>
      <c r="AC12" s="75" t="s">
        <v>28</v>
      </c>
      <c r="AD12" s="75" t="s">
        <v>28</v>
      </c>
      <c r="AE12" s="76">
        <f>$W$5/5</f>
        <v>8.4</v>
      </c>
      <c r="AF12" s="76">
        <f>$W$5/5</f>
        <v>8.4</v>
      </c>
      <c r="AG12" s="77">
        <f>SUM(B12:AF12)</f>
        <v>176.40000000000006</v>
      </c>
      <c r="AH12" s="163">
        <f>AG14+AG13-AG12</f>
        <v>6.5999999999999943</v>
      </c>
      <c r="AI12" s="151">
        <f>AG14</f>
        <v>88.200000000000031</v>
      </c>
    </row>
    <row r="13" spans="1:35" ht="15" customHeight="1" x14ac:dyDescent="0.3">
      <c r="A13" s="103"/>
      <c r="B13" s="104"/>
      <c r="C13" s="105">
        <v>4.2</v>
      </c>
      <c r="D13" s="105">
        <v>4.2</v>
      </c>
      <c r="E13" s="105">
        <v>4.2</v>
      </c>
      <c r="F13" s="105">
        <v>4.2</v>
      </c>
      <c r="G13" s="105">
        <v>4.2</v>
      </c>
      <c r="H13" s="106"/>
      <c r="I13" s="104"/>
      <c r="J13" s="105">
        <v>4.2</v>
      </c>
      <c r="K13" s="105">
        <v>4.2</v>
      </c>
      <c r="L13" s="105">
        <v>4.2</v>
      </c>
      <c r="M13" s="105">
        <v>4.2</v>
      </c>
      <c r="N13" s="105">
        <v>4.2</v>
      </c>
      <c r="O13" s="106"/>
      <c r="P13" s="104"/>
      <c r="Q13" s="105">
        <v>4.2</v>
      </c>
      <c r="R13" s="105">
        <v>4.2</v>
      </c>
      <c r="S13" s="105">
        <v>4.2</v>
      </c>
      <c r="T13" s="112"/>
      <c r="U13" s="105">
        <v>4.2</v>
      </c>
      <c r="V13" s="107"/>
      <c r="W13" s="104"/>
      <c r="X13" s="105">
        <v>5</v>
      </c>
      <c r="Y13" s="105">
        <v>10</v>
      </c>
      <c r="Z13" s="105">
        <v>4.2</v>
      </c>
      <c r="AA13" s="105">
        <v>4.2</v>
      </c>
      <c r="AB13" s="105">
        <v>4.2</v>
      </c>
      <c r="AC13" s="107"/>
      <c r="AD13" s="104"/>
      <c r="AE13" s="105">
        <v>4.2</v>
      </c>
      <c r="AF13" s="105">
        <v>4.2</v>
      </c>
      <c r="AG13" s="108">
        <f t="shared" ref="AG13" si="4">SUM(B13:AF13)</f>
        <v>94.800000000000026</v>
      </c>
      <c r="AH13" s="163"/>
      <c r="AI13" s="151"/>
    </row>
    <row r="14" spans="1:35" ht="15" customHeight="1" thickBot="1" x14ac:dyDescent="0.35">
      <c r="A14" s="130" t="s">
        <v>49</v>
      </c>
      <c r="B14" s="16"/>
      <c r="C14" s="131">
        <v>4.2</v>
      </c>
      <c r="D14" s="131">
        <v>4.2</v>
      </c>
      <c r="E14" s="131">
        <v>4.2</v>
      </c>
      <c r="F14" s="131">
        <v>4.2</v>
      </c>
      <c r="G14" s="131">
        <v>4.2</v>
      </c>
      <c r="H14" s="16"/>
      <c r="I14" s="16"/>
      <c r="J14" s="131">
        <v>4.2</v>
      </c>
      <c r="K14" s="131">
        <v>4.2</v>
      </c>
      <c r="L14" s="131">
        <v>4.2</v>
      </c>
      <c r="M14" s="131">
        <v>4.2</v>
      </c>
      <c r="N14" s="131">
        <v>4.2</v>
      </c>
      <c r="O14" s="16"/>
      <c r="P14" s="16"/>
      <c r="Q14" s="131">
        <v>4.2</v>
      </c>
      <c r="R14" s="131">
        <v>4.2</v>
      </c>
      <c r="S14" s="131">
        <v>4.2</v>
      </c>
      <c r="T14" s="112"/>
      <c r="U14" s="131">
        <v>4.2</v>
      </c>
      <c r="V14" s="16"/>
      <c r="W14" s="16"/>
      <c r="X14" s="131">
        <v>4.2</v>
      </c>
      <c r="Y14" s="131">
        <v>4.2</v>
      </c>
      <c r="Z14" s="131">
        <v>4.2</v>
      </c>
      <c r="AA14" s="131">
        <v>4.2</v>
      </c>
      <c r="AB14" s="131">
        <v>4.2</v>
      </c>
      <c r="AC14" s="16"/>
      <c r="AD14" s="16"/>
      <c r="AE14" s="131">
        <v>4.2</v>
      </c>
      <c r="AF14" s="131">
        <v>4.2</v>
      </c>
      <c r="AG14" s="132">
        <f>SUM(B14:AF14)</f>
        <v>88.200000000000031</v>
      </c>
      <c r="AH14" s="139"/>
      <c r="AI14" s="152"/>
    </row>
    <row r="15" spans="1:35" ht="15" customHeight="1" x14ac:dyDescent="0.3">
      <c r="A15" s="66" t="s">
        <v>3</v>
      </c>
      <c r="B15" s="74">
        <f>$W$5/5</f>
        <v>8.4</v>
      </c>
      <c r="C15" s="74">
        <f>$W$5/5</f>
        <v>8.4</v>
      </c>
      <c r="D15" s="74">
        <f>$W$5/5</f>
        <v>8.4</v>
      </c>
      <c r="E15" s="75" t="s">
        <v>28</v>
      </c>
      <c r="F15" s="75" t="s">
        <v>28</v>
      </c>
      <c r="G15" s="83">
        <f>$W$5/5</f>
        <v>8.4</v>
      </c>
      <c r="H15" s="76">
        <f>$W$5/5</f>
        <v>8.4</v>
      </c>
      <c r="I15" s="76">
        <f>$W$5/5</f>
        <v>8.4</v>
      </c>
      <c r="J15" s="76">
        <f>$W$5/5</f>
        <v>8.4</v>
      </c>
      <c r="K15" s="79" t="s">
        <v>46</v>
      </c>
      <c r="L15" s="75" t="s">
        <v>28</v>
      </c>
      <c r="M15" s="75" t="s">
        <v>28</v>
      </c>
      <c r="N15" s="76">
        <f>$W$5/5</f>
        <v>8.4</v>
      </c>
      <c r="O15" s="76">
        <f>$W$5/5</f>
        <v>8.4</v>
      </c>
      <c r="P15" s="76">
        <f>$W$5/5</f>
        <v>8.4</v>
      </c>
      <c r="Q15" s="76">
        <f>$W$5/5</f>
        <v>8.4</v>
      </c>
      <c r="R15" s="76">
        <f>$W$5/5</f>
        <v>8.4</v>
      </c>
      <c r="S15" s="75" t="s">
        <v>28</v>
      </c>
      <c r="T15" s="75" t="s">
        <v>28</v>
      </c>
      <c r="U15" s="83">
        <f>$W$5/5</f>
        <v>8.4</v>
      </c>
      <c r="V15" s="76">
        <f>$W$5/5</f>
        <v>8.4</v>
      </c>
      <c r="W15" s="76">
        <f>$W$5/5</f>
        <v>8.4</v>
      </c>
      <c r="X15" s="76">
        <f>$W$5/5</f>
        <v>8.4</v>
      </c>
      <c r="Y15" s="76">
        <f>$W$5/5</f>
        <v>8.4</v>
      </c>
      <c r="Z15" s="109" t="s">
        <v>28</v>
      </c>
      <c r="AA15" s="75" t="s">
        <v>28</v>
      </c>
      <c r="AB15" s="83">
        <f>$W$5/5</f>
        <v>8.4</v>
      </c>
      <c r="AC15" s="76">
        <f>$W$5/5</f>
        <v>8.4</v>
      </c>
      <c r="AD15" s="76">
        <f>$W$5/5</f>
        <v>8.4</v>
      </c>
      <c r="AE15" s="110">
        <f>$W$5/5</f>
        <v>8.4</v>
      </c>
      <c r="AF15" s="111"/>
      <c r="AG15" s="77">
        <f t="shared" si="3"/>
        <v>176.40000000000006</v>
      </c>
      <c r="AH15" s="163">
        <f>AG17+AG16-AG15</f>
        <v>0</v>
      </c>
      <c r="AI15" s="151">
        <f>AG17</f>
        <v>88.200000000000031</v>
      </c>
    </row>
    <row r="16" spans="1:35" ht="15" customHeight="1" x14ac:dyDescent="0.3">
      <c r="A16" s="103"/>
      <c r="B16" s="105">
        <v>4.2</v>
      </c>
      <c r="C16" s="105">
        <v>4.2</v>
      </c>
      <c r="D16" s="105">
        <v>4.2</v>
      </c>
      <c r="E16" s="107"/>
      <c r="F16" s="104"/>
      <c r="G16" s="105">
        <v>4.2</v>
      </c>
      <c r="H16" s="105">
        <v>4.2</v>
      </c>
      <c r="I16" s="105">
        <v>4.2</v>
      </c>
      <c r="J16" s="105">
        <v>4.2</v>
      </c>
      <c r="K16" s="112"/>
      <c r="L16" s="107"/>
      <c r="M16" s="104"/>
      <c r="N16" s="105">
        <v>4.2</v>
      </c>
      <c r="O16" s="105">
        <v>4.2</v>
      </c>
      <c r="P16" s="105">
        <v>4.2</v>
      </c>
      <c r="Q16" s="105">
        <v>4.2</v>
      </c>
      <c r="R16" s="105">
        <v>4.2</v>
      </c>
      <c r="S16" s="107"/>
      <c r="T16" s="104"/>
      <c r="U16" s="105">
        <v>4.2</v>
      </c>
      <c r="V16" s="105">
        <v>4.2</v>
      </c>
      <c r="W16" s="105">
        <v>4.2</v>
      </c>
      <c r="X16" s="105">
        <v>4.2</v>
      </c>
      <c r="Y16" s="105">
        <v>4.2</v>
      </c>
      <c r="Z16" s="113"/>
      <c r="AA16" s="104"/>
      <c r="AB16" s="105">
        <v>4.2</v>
      </c>
      <c r="AC16" s="105">
        <v>4.2</v>
      </c>
      <c r="AD16" s="105">
        <v>4.2</v>
      </c>
      <c r="AE16" s="105">
        <v>4.2</v>
      </c>
      <c r="AF16" s="114"/>
      <c r="AG16" s="108">
        <f t="shared" ref="AG16" si="5">SUM(B16:AF16)</f>
        <v>88.200000000000031</v>
      </c>
      <c r="AH16" s="163"/>
      <c r="AI16" s="151"/>
    </row>
    <row r="17" spans="1:35" ht="15" customHeight="1" thickBot="1" x14ac:dyDescent="0.35">
      <c r="A17" s="130" t="s">
        <v>49</v>
      </c>
      <c r="B17" s="131">
        <v>4.2</v>
      </c>
      <c r="C17" s="131">
        <v>4.2</v>
      </c>
      <c r="D17" s="131">
        <v>4.2</v>
      </c>
      <c r="E17" s="16"/>
      <c r="F17" s="16"/>
      <c r="G17" s="131">
        <v>4.2</v>
      </c>
      <c r="H17" s="131">
        <v>4.2</v>
      </c>
      <c r="I17" s="131">
        <v>4.2</v>
      </c>
      <c r="J17" s="131">
        <v>4.2</v>
      </c>
      <c r="K17" s="112"/>
      <c r="L17" s="16"/>
      <c r="M17" s="16"/>
      <c r="N17" s="131">
        <v>4.2</v>
      </c>
      <c r="O17" s="131">
        <v>4.2</v>
      </c>
      <c r="P17" s="131">
        <v>4.2</v>
      </c>
      <c r="Q17" s="131">
        <v>4.2</v>
      </c>
      <c r="R17" s="131">
        <v>4.2</v>
      </c>
      <c r="S17" s="16"/>
      <c r="T17" s="16"/>
      <c r="U17" s="131">
        <v>4.2</v>
      </c>
      <c r="V17" s="131">
        <v>4.2</v>
      </c>
      <c r="W17" s="131">
        <v>4.2</v>
      </c>
      <c r="X17" s="131">
        <v>4.2</v>
      </c>
      <c r="Y17" s="131">
        <v>4.2</v>
      </c>
      <c r="Z17" s="16"/>
      <c r="AA17" s="16"/>
      <c r="AB17" s="131">
        <v>4.2</v>
      </c>
      <c r="AC17" s="131">
        <v>4.2</v>
      </c>
      <c r="AD17" s="131">
        <v>4.2</v>
      </c>
      <c r="AE17" s="131">
        <v>4.2</v>
      </c>
      <c r="AF17" s="17"/>
      <c r="AG17" s="132">
        <f t="shared" si="3"/>
        <v>88.200000000000031</v>
      </c>
      <c r="AH17" s="139"/>
      <c r="AI17" s="152"/>
    </row>
    <row r="18" spans="1:35" ht="15" customHeight="1" x14ac:dyDescent="0.3">
      <c r="A18" s="115" t="s">
        <v>4</v>
      </c>
      <c r="B18" s="116">
        <f>$W$5/5</f>
        <v>8.4</v>
      </c>
      <c r="C18" s="117" t="s">
        <v>28</v>
      </c>
      <c r="D18" s="117" t="s">
        <v>28</v>
      </c>
      <c r="E18" s="118">
        <f>$W$5/5</f>
        <v>8.4</v>
      </c>
      <c r="F18" s="119">
        <f>$W$5/5</f>
        <v>8.4</v>
      </c>
      <c r="G18" s="119">
        <f>$W$5/5</f>
        <v>8.4</v>
      </c>
      <c r="H18" s="119">
        <f>$W$5/5</f>
        <v>8.4</v>
      </c>
      <c r="I18" s="119">
        <f>$W$5/5</f>
        <v>8.4</v>
      </c>
      <c r="J18" s="117" t="s">
        <v>28</v>
      </c>
      <c r="K18" s="117" t="s">
        <v>28</v>
      </c>
      <c r="L18" s="118">
        <f>$W$5/5</f>
        <v>8.4</v>
      </c>
      <c r="M18" s="119">
        <f>$W$5/5</f>
        <v>8.4</v>
      </c>
      <c r="N18" s="119">
        <f>$W$5/5</f>
        <v>8.4</v>
      </c>
      <c r="O18" s="119">
        <f>$W$5/5</f>
        <v>8.4</v>
      </c>
      <c r="P18" s="119">
        <f>$W$5/5</f>
        <v>8.4</v>
      </c>
      <c r="Q18" s="117" t="s">
        <v>28</v>
      </c>
      <c r="R18" s="117" t="s">
        <v>28</v>
      </c>
      <c r="S18" s="118">
        <f>$W$5/5</f>
        <v>8.4</v>
      </c>
      <c r="T18" s="119">
        <f>$W$5/5</f>
        <v>8.4</v>
      </c>
      <c r="U18" s="119">
        <f>$W$5/5</f>
        <v>8.4</v>
      </c>
      <c r="V18" s="120" t="s">
        <v>46</v>
      </c>
      <c r="W18" s="119">
        <f>$W$5/5</f>
        <v>8.4</v>
      </c>
      <c r="X18" s="117" t="s">
        <v>28</v>
      </c>
      <c r="Y18" s="117" t="s">
        <v>28</v>
      </c>
      <c r="Z18" s="118">
        <f>$W$5/5</f>
        <v>8.4</v>
      </c>
      <c r="AA18" s="119">
        <f>$W$5/5</f>
        <v>8.4</v>
      </c>
      <c r="AB18" s="119">
        <f>$W$5/5</f>
        <v>8.4</v>
      </c>
      <c r="AC18" s="119">
        <f>$W$5/5</f>
        <v>8.4</v>
      </c>
      <c r="AD18" s="118">
        <f>$W$5/5</f>
        <v>8.4</v>
      </c>
      <c r="AE18" s="117" t="s">
        <v>28</v>
      </c>
      <c r="AF18" s="117" t="s">
        <v>28</v>
      </c>
      <c r="AG18" s="121">
        <f t="shared" si="3"/>
        <v>168.00000000000006</v>
      </c>
      <c r="AH18" s="163">
        <f>AG20+AG19-AG18</f>
        <v>0</v>
      </c>
      <c r="AI18" s="151">
        <f>AG20</f>
        <v>84.000000000000028</v>
      </c>
    </row>
    <row r="19" spans="1:35" ht="15" customHeight="1" x14ac:dyDescent="0.3">
      <c r="A19" s="122"/>
      <c r="B19" s="105">
        <v>4.2</v>
      </c>
      <c r="C19" s="123"/>
      <c r="D19" s="124"/>
      <c r="E19" s="105">
        <v>4.2</v>
      </c>
      <c r="F19" s="105">
        <v>4.2</v>
      </c>
      <c r="G19" s="105">
        <v>4.2</v>
      </c>
      <c r="H19" s="105">
        <v>4.2</v>
      </c>
      <c r="I19" s="105">
        <v>4.2</v>
      </c>
      <c r="J19" s="123"/>
      <c r="K19" s="124"/>
      <c r="L19" s="105">
        <v>4.2</v>
      </c>
      <c r="M19" s="105">
        <v>4.2</v>
      </c>
      <c r="N19" s="105">
        <v>4.2</v>
      </c>
      <c r="O19" s="105">
        <v>4.2</v>
      </c>
      <c r="P19" s="105">
        <v>4.2</v>
      </c>
      <c r="Q19" s="123"/>
      <c r="R19" s="124"/>
      <c r="S19" s="105">
        <v>4.2</v>
      </c>
      <c r="T19" s="105">
        <v>4.2</v>
      </c>
      <c r="U19" s="105">
        <v>4.2</v>
      </c>
      <c r="V19" s="125"/>
      <c r="W19" s="105">
        <v>4.2</v>
      </c>
      <c r="X19" s="123"/>
      <c r="Y19" s="124"/>
      <c r="Z19" s="105">
        <v>4.2</v>
      </c>
      <c r="AA19" s="105">
        <v>4.2</v>
      </c>
      <c r="AB19" s="105">
        <v>4.2</v>
      </c>
      <c r="AC19" s="105">
        <v>4.2</v>
      </c>
      <c r="AD19" s="105">
        <v>4.2</v>
      </c>
      <c r="AE19" s="123"/>
      <c r="AF19" s="123"/>
      <c r="AG19" s="126">
        <f t="shared" ref="AG19" si="6">SUM(B19:AF19)</f>
        <v>84.000000000000028</v>
      </c>
      <c r="AH19" s="163"/>
      <c r="AI19" s="151"/>
    </row>
    <row r="20" spans="1:35" ht="15" customHeight="1" thickBot="1" x14ac:dyDescent="0.35">
      <c r="A20" s="130" t="s">
        <v>49</v>
      </c>
      <c r="B20" s="131">
        <v>4.2</v>
      </c>
      <c r="C20" s="16"/>
      <c r="D20" s="16"/>
      <c r="E20" s="131">
        <v>4.2</v>
      </c>
      <c r="F20" s="131">
        <v>4.2</v>
      </c>
      <c r="G20" s="131">
        <v>4.2</v>
      </c>
      <c r="H20" s="131">
        <v>4.2</v>
      </c>
      <c r="I20" s="131">
        <v>4.2</v>
      </c>
      <c r="J20" s="16"/>
      <c r="K20" s="16"/>
      <c r="L20" s="131">
        <v>4.2</v>
      </c>
      <c r="M20" s="131">
        <v>4.2</v>
      </c>
      <c r="N20" s="131">
        <v>4.2</v>
      </c>
      <c r="O20" s="131">
        <v>4.2</v>
      </c>
      <c r="P20" s="131">
        <v>4.2</v>
      </c>
      <c r="Q20" s="16"/>
      <c r="R20" s="16"/>
      <c r="S20" s="131">
        <v>4.2</v>
      </c>
      <c r="T20" s="131">
        <v>4.2</v>
      </c>
      <c r="U20" s="131">
        <v>4.2</v>
      </c>
      <c r="V20" s="112"/>
      <c r="W20" s="131">
        <v>4.2</v>
      </c>
      <c r="X20" s="16"/>
      <c r="Y20" s="16"/>
      <c r="Z20" s="131">
        <v>4.2</v>
      </c>
      <c r="AA20" s="131">
        <v>4.2</v>
      </c>
      <c r="AB20" s="131">
        <v>4.2</v>
      </c>
      <c r="AC20" s="131">
        <v>4.2</v>
      </c>
      <c r="AD20" s="131">
        <v>4.2</v>
      </c>
      <c r="AE20" s="16"/>
      <c r="AF20" s="16"/>
      <c r="AG20" s="133">
        <f t="shared" si="3"/>
        <v>84.000000000000028</v>
      </c>
      <c r="AH20" s="139"/>
      <c r="AI20" s="152"/>
    </row>
    <row r="21" spans="1:35" ht="15" customHeight="1" x14ac:dyDescent="0.3">
      <c r="A21" s="66" t="s">
        <v>5</v>
      </c>
      <c r="B21" s="76">
        <f>$W$5/5</f>
        <v>8.4</v>
      </c>
      <c r="C21" s="76">
        <f>$W$5/5</f>
        <v>8.4</v>
      </c>
      <c r="D21" s="76">
        <f>$W$5/5</f>
        <v>8.4</v>
      </c>
      <c r="E21" s="76">
        <f>$W$5/5</f>
        <v>8.4</v>
      </c>
      <c r="F21" s="76">
        <f>$W$5/5</f>
        <v>8.4</v>
      </c>
      <c r="G21" s="75" t="s">
        <v>28</v>
      </c>
      <c r="H21" s="75" t="s">
        <v>28</v>
      </c>
      <c r="I21" s="83">
        <f>$W$5/5</f>
        <v>8.4</v>
      </c>
      <c r="J21" s="76">
        <f>$W$5/5</f>
        <v>8.4</v>
      </c>
      <c r="K21" s="76">
        <f>$W$5/5</f>
        <v>8.4</v>
      </c>
      <c r="L21" s="79" t="s">
        <v>46</v>
      </c>
      <c r="M21" s="76">
        <f>$W$5/5</f>
        <v>8.4</v>
      </c>
      <c r="N21" s="75" t="s">
        <v>28</v>
      </c>
      <c r="O21" s="75" t="s">
        <v>28</v>
      </c>
      <c r="P21" s="83">
        <f>$W$5/5</f>
        <v>8.4</v>
      </c>
      <c r="Q21" s="76">
        <f>$W$5/5</f>
        <v>8.4</v>
      </c>
      <c r="R21" s="76">
        <f>$W$5/5</f>
        <v>8.4</v>
      </c>
      <c r="S21" s="76">
        <f>$W$5/5</f>
        <v>8.4</v>
      </c>
      <c r="T21" s="83">
        <f>$W$5/5</f>
        <v>8.4</v>
      </c>
      <c r="U21" s="75" t="s">
        <v>28</v>
      </c>
      <c r="V21" s="75" t="s">
        <v>28</v>
      </c>
      <c r="W21" s="83">
        <f>$W$5/5</f>
        <v>8.4</v>
      </c>
      <c r="X21" s="76">
        <f>$W$5/5</f>
        <v>8.4</v>
      </c>
      <c r="Y21" s="76">
        <f>$W$5/5</f>
        <v>8.4</v>
      </c>
      <c r="Z21" s="76">
        <f>$W$5/5</f>
        <v>8.4</v>
      </c>
      <c r="AA21" s="76">
        <f>$W$5/5</f>
        <v>8.4</v>
      </c>
      <c r="AB21" s="75" t="s">
        <v>28</v>
      </c>
      <c r="AC21" s="75" t="s">
        <v>28</v>
      </c>
      <c r="AD21" s="83">
        <f>$W$5/5</f>
        <v>8.4</v>
      </c>
      <c r="AE21" s="127">
        <f>$W$5/5</f>
        <v>8.4</v>
      </c>
      <c r="AF21" s="128"/>
      <c r="AG21" s="77">
        <f t="shared" si="3"/>
        <v>176.40000000000006</v>
      </c>
      <c r="AH21" s="163">
        <f>AG23+AG22-AG21</f>
        <v>0</v>
      </c>
      <c r="AI21" s="151">
        <f>AG23</f>
        <v>88.200000000000031</v>
      </c>
    </row>
    <row r="22" spans="1:35" ht="15" customHeight="1" x14ac:dyDescent="0.3">
      <c r="A22" s="103"/>
      <c r="B22" s="105">
        <v>4.2</v>
      </c>
      <c r="C22" s="105">
        <v>4.2</v>
      </c>
      <c r="D22" s="105">
        <v>4.2</v>
      </c>
      <c r="E22" s="105">
        <v>4.2</v>
      </c>
      <c r="F22" s="105">
        <v>4.2</v>
      </c>
      <c r="G22" s="107"/>
      <c r="H22" s="104"/>
      <c r="I22" s="105">
        <v>4.2</v>
      </c>
      <c r="J22" s="105">
        <v>4.2</v>
      </c>
      <c r="K22" s="105">
        <v>4.2</v>
      </c>
      <c r="L22" s="112"/>
      <c r="M22" s="105">
        <v>4.2</v>
      </c>
      <c r="N22" s="107"/>
      <c r="O22" s="104"/>
      <c r="P22" s="105">
        <v>4.2</v>
      </c>
      <c r="Q22" s="105">
        <v>4.2</v>
      </c>
      <c r="R22" s="105">
        <v>4.2</v>
      </c>
      <c r="S22" s="105">
        <v>4.2</v>
      </c>
      <c r="T22" s="105">
        <v>4.2</v>
      </c>
      <c r="U22" s="107"/>
      <c r="V22" s="104"/>
      <c r="W22" s="105">
        <v>4.2</v>
      </c>
      <c r="X22" s="105">
        <v>4.2</v>
      </c>
      <c r="Y22" s="105">
        <v>4.2</v>
      </c>
      <c r="Z22" s="105">
        <v>4.2</v>
      </c>
      <c r="AA22" s="105">
        <v>4.2</v>
      </c>
      <c r="AB22" s="107"/>
      <c r="AC22" s="104"/>
      <c r="AD22" s="105">
        <v>4.2</v>
      </c>
      <c r="AE22" s="105">
        <v>4.2</v>
      </c>
      <c r="AF22" s="129"/>
      <c r="AG22" s="108">
        <f t="shared" ref="AG22:AG23" si="7">SUM(B22:AF22)</f>
        <v>88.200000000000031</v>
      </c>
      <c r="AH22" s="163"/>
      <c r="AI22" s="151"/>
    </row>
    <row r="23" spans="1:35" ht="15" customHeight="1" thickBot="1" x14ac:dyDescent="0.35">
      <c r="A23" s="130" t="s">
        <v>49</v>
      </c>
      <c r="B23" s="131">
        <v>4.2</v>
      </c>
      <c r="C23" s="131">
        <v>4.2</v>
      </c>
      <c r="D23" s="131">
        <v>4.2</v>
      </c>
      <c r="E23" s="131">
        <v>4.2</v>
      </c>
      <c r="F23" s="131">
        <v>4.2</v>
      </c>
      <c r="G23" s="16"/>
      <c r="H23" s="16"/>
      <c r="I23" s="131">
        <v>4.2</v>
      </c>
      <c r="J23" s="131">
        <v>4.2</v>
      </c>
      <c r="K23" s="131">
        <v>4.2</v>
      </c>
      <c r="L23" s="72"/>
      <c r="M23" s="131">
        <v>4.2</v>
      </c>
      <c r="N23" s="16"/>
      <c r="O23" s="16"/>
      <c r="P23" s="131">
        <v>4.2</v>
      </c>
      <c r="Q23" s="131">
        <v>4.2</v>
      </c>
      <c r="R23" s="131">
        <v>4.2</v>
      </c>
      <c r="S23" s="131">
        <v>4.2</v>
      </c>
      <c r="T23" s="131">
        <v>4.2</v>
      </c>
      <c r="U23" s="16"/>
      <c r="V23" s="16"/>
      <c r="W23" s="131">
        <v>4.2</v>
      </c>
      <c r="X23" s="131">
        <v>4.2</v>
      </c>
      <c r="Y23" s="131">
        <v>4.2</v>
      </c>
      <c r="Z23" s="131">
        <v>4.2</v>
      </c>
      <c r="AA23" s="131">
        <v>4.2</v>
      </c>
      <c r="AB23" s="16"/>
      <c r="AC23" s="16"/>
      <c r="AD23" s="131">
        <v>4.2</v>
      </c>
      <c r="AE23" s="131">
        <v>4.2</v>
      </c>
      <c r="AF23" s="17"/>
      <c r="AG23" s="133">
        <f t="shared" si="7"/>
        <v>88.200000000000031</v>
      </c>
      <c r="AH23" s="139"/>
      <c r="AI23" s="152"/>
    </row>
    <row r="24" spans="1:35" ht="15" customHeight="1" x14ac:dyDescent="0.3">
      <c r="A24" s="64" t="s">
        <v>6</v>
      </c>
      <c r="B24" s="11">
        <f>$W$5/5</f>
        <v>8.4</v>
      </c>
      <c r="C24" s="11">
        <f>$W$5/5</f>
        <v>8.4</v>
      </c>
      <c r="D24" s="11">
        <f>$W$5/5</f>
        <v>8.4</v>
      </c>
      <c r="E24" s="10" t="s">
        <v>28</v>
      </c>
      <c r="F24" s="10" t="s">
        <v>28</v>
      </c>
      <c r="G24" s="91">
        <f>$W$5/5</f>
        <v>8.4</v>
      </c>
      <c r="H24" s="11">
        <f>$W$5/5</f>
        <v>8.4</v>
      </c>
      <c r="I24" s="11">
        <f>$W$5/5</f>
        <v>8.4</v>
      </c>
      <c r="J24" s="11">
        <f>$W$5/5</f>
        <v>8.4</v>
      </c>
      <c r="K24" s="11">
        <f>$W$5/5</f>
        <v>8.4</v>
      </c>
      <c r="L24" s="10" t="s">
        <v>28</v>
      </c>
      <c r="M24" s="10" t="s">
        <v>28</v>
      </c>
      <c r="N24" s="91">
        <f>$W$5/5</f>
        <v>8.4</v>
      </c>
      <c r="O24" s="11">
        <f>$W$5/5</f>
        <v>8.4</v>
      </c>
      <c r="P24" s="11">
        <f>$W$5/5</f>
        <v>8.4</v>
      </c>
      <c r="Q24" s="11">
        <f>$W$5/5</f>
        <v>8.4</v>
      </c>
      <c r="R24" s="11">
        <f>$W$5/5</f>
        <v>8.4</v>
      </c>
      <c r="S24" s="10" t="s">
        <v>28</v>
      </c>
      <c r="T24" s="10" t="s">
        <v>28</v>
      </c>
      <c r="U24" s="91">
        <f>$W$5/5</f>
        <v>8.4</v>
      </c>
      <c r="V24" s="11">
        <f>$W$5/5</f>
        <v>8.4</v>
      </c>
      <c r="W24" s="11">
        <f>$W$5/5</f>
        <v>8.4</v>
      </c>
      <c r="X24" s="11">
        <f>$W$5/5</f>
        <v>8.4</v>
      </c>
      <c r="Y24" s="11">
        <f>$W$5/5</f>
        <v>8.4</v>
      </c>
      <c r="Z24" s="10" t="s">
        <v>28</v>
      </c>
      <c r="AA24" s="10" t="s">
        <v>28</v>
      </c>
      <c r="AB24" s="91">
        <f>$W$5/5</f>
        <v>8.4</v>
      </c>
      <c r="AC24" s="11">
        <f>$W$5/5</f>
        <v>8.4</v>
      </c>
      <c r="AD24" s="11">
        <f>$W$5/5</f>
        <v>8.4</v>
      </c>
      <c r="AE24" s="11">
        <f>$W$5/5</f>
        <v>8.4</v>
      </c>
      <c r="AF24" s="11">
        <f>$W$5/5</f>
        <v>8.4</v>
      </c>
      <c r="AG24" s="12">
        <f t="shared" si="3"/>
        <v>193.20000000000007</v>
      </c>
      <c r="AH24" s="138">
        <f>AG25-AG24</f>
        <v>-193.20000000000007</v>
      </c>
      <c r="AI24" s="148"/>
    </row>
    <row r="25" spans="1:35" ht="15" customHeight="1" thickBot="1" x14ac:dyDescent="0.35">
      <c r="A25" s="65"/>
      <c r="B25" s="15">
        <v>0</v>
      </c>
      <c r="C25" s="15">
        <v>0</v>
      </c>
      <c r="D25" s="15">
        <v>0</v>
      </c>
      <c r="E25" s="71"/>
      <c r="F25" s="13"/>
      <c r="G25" s="92">
        <v>0</v>
      </c>
      <c r="H25" s="15">
        <v>0</v>
      </c>
      <c r="I25" s="15">
        <v>0</v>
      </c>
      <c r="J25" s="15">
        <v>0</v>
      </c>
      <c r="K25" s="15">
        <v>0</v>
      </c>
      <c r="L25" s="71"/>
      <c r="M25" s="13"/>
      <c r="N25" s="92">
        <v>0</v>
      </c>
      <c r="O25" s="15">
        <v>0</v>
      </c>
      <c r="P25" s="15">
        <v>0</v>
      </c>
      <c r="Q25" s="15">
        <v>0</v>
      </c>
      <c r="R25" s="15">
        <v>0</v>
      </c>
      <c r="S25" s="71"/>
      <c r="T25" s="13"/>
      <c r="U25" s="92">
        <v>0</v>
      </c>
      <c r="V25" s="15">
        <v>0</v>
      </c>
      <c r="W25" s="15">
        <v>0</v>
      </c>
      <c r="X25" s="15">
        <v>0</v>
      </c>
      <c r="Y25" s="15">
        <v>0</v>
      </c>
      <c r="Z25" s="71"/>
      <c r="AA25" s="13"/>
      <c r="AB25" s="92">
        <v>0</v>
      </c>
      <c r="AC25" s="15">
        <v>0</v>
      </c>
      <c r="AD25" s="15">
        <v>0</v>
      </c>
      <c r="AE25" s="15">
        <v>0</v>
      </c>
      <c r="AF25" s="15">
        <v>0</v>
      </c>
      <c r="AG25" s="73">
        <f t="shared" si="3"/>
        <v>0</v>
      </c>
      <c r="AH25" s="139"/>
      <c r="AI25" s="149"/>
    </row>
    <row r="26" spans="1:35" ht="15" customHeight="1" x14ac:dyDescent="0.3">
      <c r="A26" s="64" t="s">
        <v>7</v>
      </c>
      <c r="B26" s="79" t="s">
        <v>46</v>
      </c>
      <c r="C26" s="10" t="s">
        <v>28</v>
      </c>
      <c r="D26" s="91">
        <f>$W$5/5</f>
        <v>8.4</v>
      </c>
      <c r="E26" s="11">
        <f>$W$5/5</f>
        <v>8.4</v>
      </c>
      <c r="F26" s="11">
        <f>$W$5/5</f>
        <v>8.4</v>
      </c>
      <c r="G26" s="11">
        <f>$W$5/5</f>
        <v>8.4</v>
      </c>
      <c r="H26" s="11">
        <f>$W$5/5</f>
        <v>8.4</v>
      </c>
      <c r="I26" s="10" t="s">
        <v>28</v>
      </c>
      <c r="J26" s="10" t="s">
        <v>28</v>
      </c>
      <c r="K26" s="91">
        <f>$W$5/5</f>
        <v>8.4</v>
      </c>
      <c r="L26" s="11">
        <f>$W$5/5</f>
        <v>8.4</v>
      </c>
      <c r="M26" s="11">
        <f>$W$5/5</f>
        <v>8.4</v>
      </c>
      <c r="N26" s="11">
        <f>$W$5/5</f>
        <v>8.4</v>
      </c>
      <c r="O26" s="91">
        <f>$W$5/5</f>
        <v>8.4</v>
      </c>
      <c r="P26" s="79" t="s">
        <v>46</v>
      </c>
      <c r="Q26" s="10" t="s">
        <v>28</v>
      </c>
      <c r="R26" s="91">
        <f>$W$5/5</f>
        <v>8.4</v>
      </c>
      <c r="S26" s="9">
        <f>$W$5/5</f>
        <v>8.4</v>
      </c>
      <c r="T26" s="9">
        <f>$W$5/5</f>
        <v>8.4</v>
      </c>
      <c r="U26" s="9">
        <f>$W$5/5</f>
        <v>8.4</v>
      </c>
      <c r="V26" s="9">
        <f>$W$5/5</f>
        <v>8.4</v>
      </c>
      <c r="W26" s="10" t="s">
        <v>28</v>
      </c>
      <c r="X26" s="10" t="s">
        <v>28</v>
      </c>
      <c r="Y26" s="91">
        <f>$W$5/5</f>
        <v>8.4</v>
      </c>
      <c r="Z26" s="9">
        <f>$W$5/5</f>
        <v>8.4</v>
      </c>
      <c r="AA26" s="9">
        <f>$W$5/5</f>
        <v>8.4</v>
      </c>
      <c r="AB26" s="9">
        <f>$W$5/5</f>
        <v>8.4</v>
      </c>
      <c r="AC26" s="9">
        <f>$W$5/5</f>
        <v>8.4</v>
      </c>
      <c r="AD26" s="10" t="s">
        <v>28</v>
      </c>
      <c r="AE26" s="10" t="s">
        <v>28</v>
      </c>
      <c r="AF26" s="91">
        <f>$W$5/5</f>
        <v>8.4</v>
      </c>
      <c r="AG26" s="12">
        <f t="shared" si="3"/>
        <v>176.40000000000006</v>
      </c>
      <c r="AH26" s="138">
        <f>AG27-AG26</f>
        <v>-176.40000000000006</v>
      </c>
      <c r="AI26" s="148"/>
    </row>
    <row r="27" spans="1:35" ht="15" customHeight="1" thickBot="1" x14ac:dyDescent="0.35">
      <c r="A27" s="67"/>
      <c r="B27" s="72"/>
      <c r="C27" s="13"/>
      <c r="D27" s="92">
        <v>0</v>
      </c>
      <c r="E27" s="15">
        <v>0</v>
      </c>
      <c r="F27" s="15">
        <v>0</v>
      </c>
      <c r="G27" s="15">
        <v>0</v>
      </c>
      <c r="H27" s="15">
        <v>0</v>
      </c>
      <c r="I27" s="71"/>
      <c r="J27" s="13"/>
      <c r="K27" s="95">
        <v>0</v>
      </c>
      <c r="L27" s="15">
        <v>0</v>
      </c>
      <c r="M27" s="15">
        <v>0</v>
      </c>
      <c r="N27" s="15">
        <v>0</v>
      </c>
      <c r="O27" s="84">
        <v>0</v>
      </c>
      <c r="P27" s="72"/>
      <c r="Q27" s="13"/>
      <c r="R27" s="92">
        <v>0</v>
      </c>
      <c r="S27" s="15">
        <v>0</v>
      </c>
      <c r="T27" s="15">
        <v>0</v>
      </c>
      <c r="U27" s="15">
        <v>0</v>
      </c>
      <c r="V27" s="15">
        <v>0</v>
      </c>
      <c r="W27" s="71"/>
      <c r="X27" s="13"/>
      <c r="Y27" s="92">
        <v>0</v>
      </c>
      <c r="Z27" s="15">
        <v>0</v>
      </c>
      <c r="AA27" s="15">
        <v>0</v>
      </c>
      <c r="AB27" s="15">
        <v>0</v>
      </c>
      <c r="AC27" s="94">
        <v>0</v>
      </c>
      <c r="AD27" s="13"/>
      <c r="AE27" s="13"/>
      <c r="AF27" s="95">
        <v>0</v>
      </c>
      <c r="AG27" s="73">
        <f t="shared" si="3"/>
        <v>0</v>
      </c>
      <c r="AH27" s="139"/>
      <c r="AI27" s="149"/>
    </row>
    <row r="28" spans="1:35" ht="15" customHeight="1" x14ac:dyDescent="0.3">
      <c r="A28" s="64" t="s">
        <v>8</v>
      </c>
      <c r="B28" s="9">
        <f>$W$5/5</f>
        <v>8.4</v>
      </c>
      <c r="C28" s="9">
        <f>$W$5/5</f>
        <v>8.4</v>
      </c>
      <c r="D28" s="9">
        <f>$W$5/5</f>
        <v>8.4</v>
      </c>
      <c r="E28" s="9">
        <f>$W$5/5</f>
        <v>8.4</v>
      </c>
      <c r="F28" s="10" t="s">
        <v>28</v>
      </c>
      <c r="G28" s="10" t="s">
        <v>28</v>
      </c>
      <c r="H28" s="91">
        <f>$W$5/5</f>
        <v>8.4</v>
      </c>
      <c r="I28" s="9">
        <f>$W$5/5</f>
        <v>8.4</v>
      </c>
      <c r="J28" s="9">
        <f>$W$5/5</f>
        <v>8.4</v>
      </c>
      <c r="K28" s="9">
        <f>$W$5/5</f>
        <v>8.4</v>
      </c>
      <c r="L28" s="9">
        <f>$W$5/5</f>
        <v>8.4</v>
      </c>
      <c r="M28" s="10" t="s">
        <v>28</v>
      </c>
      <c r="N28" s="10" t="s">
        <v>28</v>
      </c>
      <c r="O28" s="91">
        <f>$W$5/5</f>
        <v>8.4</v>
      </c>
      <c r="P28" s="9">
        <f>$W$5/5</f>
        <v>8.4</v>
      </c>
      <c r="Q28" s="9">
        <f>$W$5/5</f>
        <v>8.4</v>
      </c>
      <c r="R28" s="9">
        <f>$W$5/5</f>
        <v>8.4</v>
      </c>
      <c r="S28" s="9">
        <f>$W$5/5</f>
        <v>8.4</v>
      </c>
      <c r="T28" s="10" t="s">
        <v>28</v>
      </c>
      <c r="U28" s="10" t="s">
        <v>28</v>
      </c>
      <c r="V28" s="91">
        <f>$W$5/5</f>
        <v>8.4</v>
      </c>
      <c r="W28" s="9">
        <f>$W$5/5</f>
        <v>8.4</v>
      </c>
      <c r="X28" s="9">
        <f>$W$5/5</f>
        <v>8.4</v>
      </c>
      <c r="Y28" s="83">
        <f>$W$5/5</f>
        <v>8.4</v>
      </c>
      <c r="Z28" s="91">
        <f>$W$5/5</f>
        <v>8.4</v>
      </c>
      <c r="AA28" s="10" t="s">
        <v>28</v>
      </c>
      <c r="AB28" s="10" t="s">
        <v>28</v>
      </c>
      <c r="AC28" s="91">
        <f>$W$5/5</f>
        <v>8.4</v>
      </c>
      <c r="AD28" s="9">
        <f>$W$5/5</f>
        <v>8.4</v>
      </c>
      <c r="AE28" s="85">
        <f>$W$5/5</f>
        <v>8.4</v>
      </c>
      <c r="AF28" s="14"/>
      <c r="AG28" s="12">
        <f t="shared" si="3"/>
        <v>184.80000000000007</v>
      </c>
      <c r="AH28" s="138">
        <f>AG29-AG28</f>
        <v>-184.80000000000007</v>
      </c>
      <c r="AI28" s="148"/>
    </row>
    <row r="29" spans="1:35" ht="15" customHeight="1" thickBot="1" x14ac:dyDescent="0.35">
      <c r="A29" s="65"/>
      <c r="B29" s="15">
        <v>0</v>
      </c>
      <c r="C29" s="15">
        <v>0</v>
      </c>
      <c r="D29" s="15">
        <v>0</v>
      </c>
      <c r="E29" s="15">
        <v>0</v>
      </c>
      <c r="F29" s="71"/>
      <c r="G29" s="13"/>
      <c r="H29" s="95">
        <v>0</v>
      </c>
      <c r="I29" s="18">
        <v>0</v>
      </c>
      <c r="J29" s="18">
        <v>0</v>
      </c>
      <c r="K29" s="18">
        <v>0</v>
      </c>
      <c r="L29" s="18">
        <v>0</v>
      </c>
      <c r="M29" s="71"/>
      <c r="N29" s="13"/>
      <c r="O29" s="95">
        <v>0</v>
      </c>
      <c r="P29" s="18">
        <v>0</v>
      </c>
      <c r="Q29" s="18">
        <v>0</v>
      </c>
      <c r="R29" s="18">
        <v>0</v>
      </c>
      <c r="S29" s="18">
        <v>0</v>
      </c>
      <c r="T29" s="71"/>
      <c r="U29" s="13"/>
      <c r="V29" s="95">
        <v>0</v>
      </c>
      <c r="W29" s="18">
        <v>0</v>
      </c>
      <c r="X29" s="18">
        <v>0</v>
      </c>
      <c r="Y29" s="84">
        <v>0</v>
      </c>
      <c r="Z29" s="84">
        <v>0</v>
      </c>
      <c r="AA29" s="71"/>
      <c r="AB29" s="13"/>
      <c r="AC29" s="95">
        <v>0</v>
      </c>
      <c r="AD29" s="18">
        <v>0</v>
      </c>
      <c r="AE29" s="86">
        <v>0</v>
      </c>
      <c r="AF29" s="96"/>
      <c r="AG29" s="73">
        <f>SUM(B29:AF29)</f>
        <v>0</v>
      </c>
      <c r="AH29" s="139"/>
      <c r="AI29" s="149"/>
    </row>
    <row r="30" spans="1:35" ht="15" customHeight="1" x14ac:dyDescent="0.3">
      <c r="A30" s="64" t="s">
        <v>9</v>
      </c>
      <c r="B30" s="9">
        <f>$W$5/5</f>
        <v>8.4</v>
      </c>
      <c r="C30" s="9">
        <f>$W$5/5</f>
        <v>8.4</v>
      </c>
      <c r="D30" s="10" t="s">
        <v>28</v>
      </c>
      <c r="E30" s="10" t="s">
        <v>28</v>
      </c>
      <c r="F30" s="91">
        <f>$W$5/5</f>
        <v>8.4</v>
      </c>
      <c r="G30" s="9">
        <f>$W$5/5</f>
        <v>8.4</v>
      </c>
      <c r="H30" s="9">
        <f>$W$5/5</f>
        <v>8.4</v>
      </c>
      <c r="I30" s="9">
        <f>$W$5/5</f>
        <v>8.4</v>
      </c>
      <c r="J30" s="9">
        <f>$W$5/5</f>
        <v>8.4</v>
      </c>
      <c r="K30" s="10" t="s">
        <v>28</v>
      </c>
      <c r="L30" s="10" t="s">
        <v>28</v>
      </c>
      <c r="M30" s="91">
        <f>$W$5/5</f>
        <v>8.4</v>
      </c>
      <c r="N30" s="9">
        <f>$W$5/5</f>
        <v>8.4</v>
      </c>
      <c r="O30" s="9">
        <f>$W$5/5</f>
        <v>8.4</v>
      </c>
      <c r="P30" s="9">
        <f>$W$5/5</f>
        <v>8.4</v>
      </c>
      <c r="Q30" s="9">
        <f>$W$5/5</f>
        <v>8.4</v>
      </c>
      <c r="R30" s="10" t="s">
        <v>28</v>
      </c>
      <c r="S30" s="10" t="s">
        <v>28</v>
      </c>
      <c r="T30" s="91">
        <f>$W$5/5</f>
        <v>8.4</v>
      </c>
      <c r="U30" s="9">
        <f>$W$5/5</f>
        <v>8.4</v>
      </c>
      <c r="V30" s="9">
        <f>$W$5/5</f>
        <v>8.4</v>
      </c>
      <c r="W30" s="9">
        <f>$W$5/5</f>
        <v>8.4</v>
      </c>
      <c r="X30" s="9">
        <f>$W$5/5</f>
        <v>8.4</v>
      </c>
      <c r="Y30" s="10" t="s">
        <v>28</v>
      </c>
      <c r="Z30" s="10" t="s">
        <v>28</v>
      </c>
      <c r="AA30" s="91">
        <f>$W$5/5</f>
        <v>8.4</v>
      </c>
      <c r="AB30" s="9">
        <f>$W$5/5</f>
        <v>8.4</v>
      </c>
      <c r="AC30" s="9">
        <f>$W$5/5</f>
        <v>8.4</v>
      </c>
      <c r="AD30" s="9">
        <f>$W$5/5</f>
        <v>8.4</v>
      </c>
      <c r="AE30" s="9">
        <f>$W$5/5</f>
        <v>8.4</v>
      </c>
      <c r="AF30" s="10" t="s">
        <v>28</v>
      </c>
      <c r="AG30" s="12">
        <f t="shared" si="3"/>
        <v>184.80000000000007</v>
      </c>
      <c r="AH30" s="138">
        <f>AG31-AG30</f>
        <v>-184.80000000000007</v>
      </c>
      <c r="AI30" s="148"/>
    </row>
    <row r="31" spans="1:35" ht="15" customHeight="1" thickBot="1" x14ac:dyDescent="0.35">
      <c r="A31" s="65"/>
      <c r="B31" s="15">
        <v>0</v>
      </c>
      <c r="C31" s="15">
        <v>0</v>
      </c>
      <c r="D31" s="71"/>
      <c r="E31" s="13"/>
      <c r="F31" s="95">
        <v>0</v>
      </c>
      <c r="G31" s="15">
        <v>0</v>
      </c>
      <c r="H31" s="15">
        <v>0</v>
      </c>
      <c r="I31" s="15">
        <v>0</v>
      </c>
      <c r="J31" s="15">
        <v>0</v>
      </c>
      <c r="K31" s="71"/>
      <c r="L31" s="13"/>
      <c r="M31" s="95">
        <v>0</v>
      </c>
      <c r="N31" s="15">
        <v>0</v>
      </c>
      <c r="O31" s="15">
        <v>0</v>
      </c>
      <c r="P31" s="15">
        <v>0</v>
      </c>
      <c r="Q31" s="15">
        <v>0</v>
      </c>
      <c r="R31" s="71"/>
      <c r="S31" s="13"/>
      <c r="T31" s="95">
        <v>0</v>
      </c>
      <c r="U31" s="15">
        <v>0</v>
      </c>
      <c r="V31" s="15">
        <v>0</v>
      </c>
      <c r="W31" s="15">
        <v>0</v>
      </c>
      <c r="X31" s="15">
        <v>0</v>
      </c>
      <c r="Y31" s="71"/>
      <c r="Z31" s="13"/>
      <c r="AA31" s="95">
        <v>0</v>
      </c>
      <c r="AB31" s="15">
        <v>0</v>
      </c>
      <c r="AC31" s="15">
        <v>0</v>
      </c>
      <c r="AD31" s="15">
        <v>0</v>
      </c>
      <c r="AE31" s="15">
        <v>0</v>
      </c>
      <c r="AF31" s="71"/>
      <c r="AG31" s="73">
        <f t="shared" si="3"/>
        <v>0</v>
      </c>
      <c r="AH31" s="139"/>
      <c r="AI31" s="149"/>
    </row>
    <row r="32" spans="1:35" ht="15" customHeight="1" x14ac:dyDescent="0.3">
      <c r="A32" s="64" t="s">
        <v>10</v>
      </c>
      <c r="B32" s="79" t="s">
        <v>46</v>
      </c>
      <c r="C32" s="91">
        <f>$W$5/5</f>
        <v>8.4</v>
      </c>
      <c r="D32" s="9">
        <f>$W$5/5</f>
        <v>8.4</v>
      </c>
      <c r="E32" s="9">
        <f>$W$5/5</f>
        <v>8.4</v>
      </c>
      <c r="F32" s="9">
        <f>$W$5/5</f>
        <v>8.4</v>
      </c>
      <c r="G32" s="9">
        <f>$W$5/5</f>
        <v>8.4</v>
      </c>
      <c r="H32" s="10" t="s">
        <v>28</v>
      </c>
      <c r="I32" s="10" t="s">
        <v>28</v>
      </c>
      <c r="J32" s="91">
        <f>$W$5/5</f>
        <v>8.4</v>
      </c>
      <c r="K32" s="9">
        <f>$W$5/5</f>
        <v>8.4</v>
      </c>
      <c r="L32" s="9">
        <f>$W$5/5</f>
        <v>8.4</v>
      </c>
      <c r="M32" s="9">
        <f>$W$5/5</f>
        <v>8.4</v>
      </c>
      <c r="N32" s="9">
        <f>$W$5/5</f>
        <v>8.4</v>
      </c>
      <c r="O32" s="10" t="s">
        <v>28</v>
      </c>
      <c r="P32" s="10" t="s">
        <v>28</v>
      </c>
      <c r="Q32" s="91">
        <f>$W$5/5</f>
        <v>8.4</v>
      </c>
      <c r="R32" s="9">
        <f>$W$5/5</f>
        <v>8.4</v>
      </c>
      <c r="S32" s="9">
        <f>$W$5/5</f>
        <v>8.4</v>
      </c>
      <c r="T32" s="9">
        <f>$W$5/5</f>
        <v>8.4</v>
      </c>
      <c r="U32" s="9">
        <f>$W$5/5</f>
        <v>8.4</v>
      </c>
      <c r="V32" s="10" t="s">
        <v>28</v>
      </c>
      <c r="W32" s="10" t="s">
        <v>28</v>
      </c>
      <c r="X32" s="91">
        <f>$W$5/5</f>
        <v>8.4</v>
      </c>
      <c r="Y32" s="9">
        <f>$W$5/5</f>
        <v>8.4</v>
      </c>
      <c r="Z32" s="9">
        <f>$W$5/5</f>
        <v>8.4</v>
      </c>
      <c r="AA32" s="9">
        <f>$W$5/5</f>
        <v>8.4</v>
      </c>
      <c r="AB32" s="9">
        <f>$W$5/5</f>
        <v>8.4</v>
      </c>
      <c r="AC32" s="10" t="s">
        <v>28</v>
      </c>
      <c r="AD32" s="10" t="s">
        <v>28</v>
      </c>
      <c r="AE32" s="93">
        <f>$W$5/5</f>
        <v>8.4</v>
      </c>
      <c r="AF32" s="14"/>
      <c r="AG32" s="12">
        <f t="shared" si="3"/>
        <v>176.40000000000006</v>
      </c>
      <c r="AH32" s="138">
        <f>AG33-AG32</f>
        <v>-176.40000000000006</v>
      </c>
      <c r="AI32" s="148"/>
    </row>
    <row r="33" spans="1:37" ht="15" customHeight="1" thickBot="1" x14ac:dyDescent="0.35">
      <c r="A33" s="65"/>
      <c r="B33" s="72"/>
      <c r="C33" s="95">
        <v>0</v>
      </c>
      <c r="D33" s="15">
        <v>0</v>
      </c>
      <c r="E33" s="15">
        <v>0</v>
      </c>
      <c r="F33" s="15">
        <v>0</v>
      </c>
      <c r="G33" s="15">
        <v>0</v>
      </c>
      <c r="H33" s="71"/>
      <c r="I33" s="13"/>
      <c r="J33" s="95">
        <v>0</v>
      </c>
      <c r="K33" s="15">
        <v>0</v>
      </c>
      <c r="L33" s="15">
        <v>0</v>
      </c>
      <c r="M33" s="15">
        <v>0</v>
      </c>
      <c r="N33" s="15">
        <v>0</v>
      </c>
      <c r="O33" s="71"/>
      <c r="P33" s="13"/>
      <c r="Q33" s="95">
        <v>0</v>
      </c>
      <c r="R33" s="15">
        <v>0</v>
      </c>
      <c r="S33" s="15">
        <v>0</v>
      </c>
      <c r="T33" s="15">
        <v>0</v>
      </c>
      <c r="U33" s="15">
        <v>0</v>
      </c>
      <c r="V33" s="71"/>
      <c r="W33" s="13"/>
      <c r="X33" s="95">
        <v>0</v>
      </c>
      <c r="Y33" s="15">
        <v>0</v>
      </c>
      <c r="Z33" s="15">
        <v>0</v>
      </c>
      <c r="AA33" s="15">
        <v>0</v>
      </c>
      <c r="AB33" s="15">
        <v>0</v>
      </c>
      <c r="AC33" s="71"/>
      <c r="AD33" s="13"/>
      <c r="AE33" s="97">
        <v>0</v>
      </c>
      <c r="AF33" s="17"/>
      <c r="AG33" s="73">
        <f t="shared" si="3"/>
        <v>0</v>
      </c>
      <c r="AH33" s="139"/>
      <c r="AI33" s="149"/>
    </row>
    <row r="34" spans="1:37" ht="15" customHeight="1" x14ac:dyDescent="0.3">
      <c r="A34" s="66" t="s">
        <v>11</v>
      </c>
      <c r="B34" s="9">
        <f>$W$5/5</f>
        <v>8.4</v>
      </c>
      <c r="C34" s="9">
        <f>$W$5/5</f>
        <v>8.4</v>
      </c>
      <c r="D34" s="9">
        <f>$W$5/5</f>
        <v>8.4</v>
      </c>
      <c r="E34" s="9">
        <f>$W$5/5</f>
        <v>8.4</v>
      </c>
      <c r="F34" s="10" t="s">
        <v>28</v>
      </c>
      <c r="G34" s="10" t="s">
        <v>28</v>
      </c>
      <c r="H34" s="9">
        <f>$W$5/5</f>
        <v>8.4</v>
      </c>
      <c r="I34" s="79" t="s">
        <v>46</v>
      </c>
      <c r="J34" s="9">
        <f>$W$5/5</f>
        <v>8.4</v>
      </c>
      <c r="K34" s="9">
        <f>$W$5/5</f>
        <v>8.4</v>
      </c>
      <c r="L34" s="9">
        <f>$W$5/5</f>
        <v>8.4</v>
      </c>
      <c r="M34" s="10" t="s">
        <v>28</v>
      </c>
      <c r="N34" s="10" t="s">
        <v>28</v>
      </c>
      <c r="O34" s="91">
        <f>$W$5/5</f>
        <v>8.4</v>
      </c>
      <c r="P34" s="9">
        <f>$W$5/5</f>
        <v>8.4</v>
      </c>
      <c r="Q34" s="9">
        <f>$W$5/5</f>
        <v>8.4</v>
      </c>
      <c r="R34" s="9">
        <f>$W$5/5</f>
        <v>8.4</v>
      </c>
      <c r="S34" s="9">
        <f>$W$5/5</f>
        <v>8.4</v>
      </c>
      <c r="T34" s="10" t="s">
        <v>28</v>
      </c>
      <c r="U34" s="10" t="s">
        <v>28</v>
      </c>
      <c r="V34" s="91">
        <f>$W$5/5</f>
        <v>8.4</v>
      </c>
      <c r="W34" s="9">
        <f>$W$5/5</f>
        <v>8.4</v>
      </c>
      <c r="X34" s="9">
        <f>$W$5/5</f>
        <v>8.4</v>
      </c>
      <c r="Y34" s="91">
        <f>$W$5/5</f>
        <v>8.4</v>
      </c>
      <c r="Z34" s="79" t="s">
        <v>46</v>
      </c>
      <c r="AA34" s="9">
        <f>$W$5/5</f>
        <v>8.4</v>
      </c>
      <c r="AB34" s="10" t="s">
        <v>28</v>
      </c>
      <c r="AC34" s="91">
        <f>$W$5/5</f>
        <v>8.4</v>
      </c>
      <c r="AD34" s="9">
        <f>$W$5/5</f>
        <v>8.4</v>
      </c>
      <c r="AE34" s="9">
        <f>$W$5/5</f>
        <v>8.4</v>
      </c>
      <c r="AF34" s="9">
        <f>$W$5/5</f>
        <v>8.4</v>
      </c>
      <c r="AG34" s="12">
        <f t="shared" si="3"/>
        <v>184.80000000000007</v>
      </c>
      <c r="AH34" s="138">
        <f>AG35-AG34</f>
        <v>-184.80000000000007</v>
      </c>
      <c r="AI34" s="148"/>
    </row>
    <row r="35" spans="1:37" ht="15" customHeight="1" thickBot="1" x14ac:dyDescent="0.35">
      <c r="A35" s="65"/>
      <c r="B35" s="15">
        <v>0</v>
      </c>
      <c r="C35" s="15">
        <v>0</v>
      </c>
      <c r="D35" s="15">
        <v>0</v>
      </c>
      <c r="E35" s="15">
        <v>0</v>
      </c>
      <c r="F35" s="71"/>
      <c r="G35" s="13"/>
      <c r="H35" s="15">
        <v>0</v>
      </c>
      <c r="I35" s="72"/>
      <c r="J35" s="15">
        <v>0</v>
      </c>
      <c r="K35" s="15">
        <v>0</v>
      </c>
      <c r="L35" s="15">
        <v>0</v>
      </c>
      <c r="M35" s="71"/>
      <c r="N35" s="13"/>
      <c r="O35" s="95">
        <v>0</v>
      </c>
      <c r="P35" s="15">
        <v>0</v>
      </c>
      <c r="Q35" s="15">
        <v>0</v>
      </c>
      <c r="R35" s="15">
        <v>0</v>
      </c>
      <c r="S35" s="15">
        <v>0</v>
      </c>
      <c r="T35" s="71"/>
      <c r="U35" s="13"/>
      <c r="V35" s="95">
        <v>0</v>
      </c>
      <c r="W35" s="15">
        <v>0</v>
      </c>
      <c r="X35" s="15">
        <v>0</v>
      </c>
      <c r="Y35" s="84">
        <v>0</v>
      </c>
      <c r="Z35" s="72"/>
      <c r="AA35" s="15">
        <v>0</v>
      </c>
      <c r="AB35" s="13"/>
      <c r="AC35" s="95">
        <v>0</v>
      </c>
      <c r="AD35" s="15">
        <v>0</v>
      </c>
      <c r="AE35" s="15">
        <v>0</v>
      </c>
      <c r="AF35" s="84">
        <v>0</v>
      </c>
      <c r="AG35" s="73">
        <f t="shared" si="3"/>
        <v>0</v>
      </c>
      <c r="AH35" s="139"/>
      <c r="AI35" s="149"/>
    </row>
    <row r="36" spans="1:37" ht="9.75" customHeight="1" x14ac:dyDescent="0.3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7"/>
      <c r="AG36" s="7"/>
      <c r="AH36" s="6"/>
      <c r="AI36" s="6"/>
    </row>
    <row r="37" spans="1:37" ht="15" thickBot="1" x14ac:dyDescent="0.35">
      <c r="B37" s="6"/>
      <c r="C37" s="6"/>
      <c r="G37" s="36" t="s">
        <v>44</v>
      </c>
      <c r="H37" s="6"/>
      <c r="I37" s="6"/>
      <c r="J37" s="6"/>
      <c r="K37" s="6"/>
      <c r="L37" s="7"/>
      <c r="M37" s="6"/>
      <c r="N37" s="6"/>
      <c r="O37" s="6"/>
      <c r="P37" s="6"/>
      <c r="Q37" s="6"/>
      <c r="R37" s="6"/>
      <c r="S37" s="36" t="s">
        <v>30</v>
      </c>
      <c r="T37" s="6"/>
      <c r="U37" s="6"/>
      <c r="V37" s="6"/>
      <c r="W37" s="6"/>
      <c r="X37" s="7"/>
      <c r="Y37" s="6"/>
      <c r="Z37" s="6"/>
      <c r="AA37" s="36" t="s">
        <v>42</v>
      </c>
      <c r="AB37" s="6"/>
      <c r="AC37" s="6"/>
      <c r="AD37" s="6"/>
      <c r="AE37" s="6"/>
      <c r="AF37" s="6"/>
      <c r="AG37" s="7"/>
      <c r="AH37" s="6"/>
      <c r="AI37" s="6"/>
    </row>
    <row r="38" spans="1:37" ht="15" thickBot="1" x14ac:dyDescent="0.35">
      <c r="A38" s="31" t="s">
        <v>45</v>
      </c>
      <c r="B38" s="19" t="s">
        <v>50</v>
      </c>
      <c r="C38" s="19"/>
      <c r="G38" s="144" t="s">
        <v>13</v>
      </c>
      <c r="H38" s="145"/>
      <c r="I38" s="145"/>
      <c r="J38" s="144" t="s">
        <v>27</v>
      </c>
      <c r="K38" s="145"/>
      <c r="L38" s="145"/>
      <c r="M38" s="144" t="s">
        <v>57</v>
      </c>
      <c r="N38" s="145"/>
      <c r="O38" s="145"/>
      <c r="P38" s="6"/>
      <c r="R38" s="6"/>
      <c r="S38" s="143" t="s">
        <v>35</v>
      </c>
      <c r="T38" s="143"/>
      <c r="U38" s="143"/>
      <c r="V38" s="143"/>
      <c r="W38" s="143"/>
      <c r="X38" s="143"/>
      <c r="Y38" s="40">
        <v>0</v>
      </c>
      <c r="Z38" s="42"/>
      <c r="AA38" s="143" t="s">
        <v>31</v>
      </c>
      <c r="AB38" s="143"/>
      <c r="AC38" s="143"/>
      <c r="AD38" s="143"/>
      <c r="AE38" s="143"/>
      <c r="AF38" s="143"/>
      <c r="AG38" s="143"/>
      <c r="AH38" s="40">
        <v>0</v>
      </c>
      <c r="AI38" s="137"/>
    </row>
    <row r="39" spans="1:37" ht="15" thickBot="1" x14ac:dyDescent="0.35">
      <c r="A39" s="32" t="s">
        <v>46</v>
      </c>
      <c r="B39" s="19" t="s">
        <v>51</v>
      </c>
      <c r="C39" s="19"/>
      <c r="G39" s="144" t="s">
        <v>58</v>
      </c>
      <c r="H39" s="145"/>
      <c r="I39" s="145"/>
      <c r="J39" s="164" t="s">
        <v>16</v>
      </c>
      <c r="K39" s="165"/>
      <c r="L39" s="166"/>
      <c r="M39" s="144" t="s">
        <v>19</v>
      </c>
      <c r="N39" s="145"/>
      <c r="O39" s="145"/>
      <c r="R39" s="6"/>
      <c r="S39" s="143" t="s">
        <v>34</v>
      </c>
      <c r="T39" s="143"/>
      <c r="U39" s="143"/>
      <c r="V39" s="143"/>
      <c r="W39" s="143"/>
      <c r="X39" s="143"/>
      <c r="Y39" s="40">
        <v>20</v>
      </c>
      <c r="Z39" s="43"/>
      <c r="AA39" s="143" t="s">
        <v>32</v>
      </c>
      <c r="AB39" s="143"/>
      <c r="AC39" s="143"/>
      <c r="AD39" s="143"/>
      <c r="AE39" s="143"/>
      <c r="AF39" s="143"/>
      <c r="AG39" s="143"/>
      <c r="AH39" s="40">
        <v>0</v>
      </c>
      <c r="AI39" s="135">
        <v>-352.8</v>
      </c>
    </row>
    <row r="40" spans="1:37" ht="15" thickBot="1" x14ac:dyDescent="0.35">
      <c r="A40" s="33" t="s">
        <v>47</v>
      </c>
      <c r="B40" s="19" t="s">
        <v>52</v>
      </c>
      <c r="C40" s="19"/>
      <c r="G40" s="144" t="s">
        <v>14</v>
      </c>
      <c r="H40" s="145"/>
      <c r="I40" s="145"/>
      <c r="J40" s="100" t="s">
        <v>17</v>
      </c>
      <c r="K40" s="101"/>
      <c r="L40" s="101"/>
      <c r="M40" s="82"/>
      <c r="N40" s="81"/>
      <c r="O40" s="81"/>
      <c r="R40" s="19"/>
      <c r="S40" s="143" t="s">
        <v>33</v>
      </c>
      <c r="T40" s="143"/>
      <c r="U40" s="143"/>
      <c r="V40" s="143"/>
      <c r="W40" s="143"/>
      <c r="X40" s="143"/>
      <c r="Y40" s="40">
        <v>0</v>
      </c>
      <c r="Z40" s="43"/>
      <c r="AA40" s="142" t="s">
        <v>43</v>
      </c>
      <c r="AB40" s="142"/>
      <c r="AC40" s="142"/>
      <c r="AD40" s="142"/>
      <c r="AE40" s="142"/>
      <c r="AF40" s="142"/>
      <c r="AG40" s="142"/>
      <c r="AH40" s="41">
        <f>(SUM(AH8:AH35))+AH38+AH39</f>
        <v>-1446.6000000000008</v>
      </c>
      <c r="AI40" s="136">
        <f>(SUM(AI8:AI35))+AI38+AI39</f>
        <v>-4.1999999999998749</v>
      </c>
    </row>
    <row r="41" spans="1:37" ht="15" thickBot="1" x14ac:dyDescent="0.35">
      <c r="A41" s="34" t="s">
        <v>48</v>
      </c>
      <c r="B41" s="6" t="s">
        <v>53</v>
      </c>
      <c r="C41" s="6"/>
      <c r="G41" s="144" t="s">
        <v>15</v>
      </c>
      <c r="H41" s="145"/>
      <c r="I41" s="145"/>
      <c r="J41" s="100" t="s">
        <v>18</v>
      </c>
      <c r="K41" s="101"/>
      <c r="L41" s="101"/>
      <c r="M41" s="70"/>
      <c r="N41" s="81"/>
      <c r="O41" s="81"/>
      <c r="R41" s="19"/>
      <c r="S41" s="142" t="s">
        <v>29</v>
      </c>
      <c r="T41" s="142"/>
      <c r="U41" s="142"/>
      <c r="V41" s="142"/>
      <c r="W41" s="142"/>
      <c r="X41" s="142"/>
      <c r="Y41" s="41">
        <f>SUM(Y38:Y40)</f>
        <v>20</v>
      </c>
      <c r="AJ41" s="1"/>
      <c r="AK41" s="1"/>
    </row>
    <row r="42" spans="1:37" ht="15" thickBot="1" x14ac:dyDescent="0.35">
      <c r="A42" s="35" t="s">
        <v>28</v>
      </c>
      <c r="B42" s="99" t="s">
        <v>54</v>
      </c>
      <c r="G42" s="6"/>
      <c r="H42" s="6"/>
      <c r="I42" s="6"/>
      <c r="J42" s="6"/>
      <c r="K42" s="6"/>
      <c r="L42" s="36"/>
      <c r="M42" s="36"/>
      <c r="N42" s="80"/>
      <c r="O42" s="80"/>
      <c r="S42" s="19"/>
      <c r="T42" s="6"/>
      <c r="AJ42" s="1"/>
      <c r="AK42" s="1"/>
    </row>
    <row r="43" spans="1:37" ht="15" thickBot="1" x14ac:dyDescent="0.35">
      <c r="A43" s="134" t="s">
        <v>49</v>
      </c>
      <c r="B43" s="99" t="s">
        <v>55</v>
      </c>
      <c r="G43" s="6"/>
      <c r="H43" s="6"/>
      <c r="I43" s="6"/>
      <c r="J43" s="6"/>
      <c r="K43" s="6"/>
      <c r="L43" s="36"/>
      <c r="M43" s="36"/>
      <c r="N43" s="36"/>
      <c r="O43" s="36"/>
      <c r="S43" s="19"/>
      <c r="T43" s="6"/>
      <c r="AJ43" s="1"/>
      <c r="AK43" s="1"/>
    </row>
    <row r="44" spans="1:37" x14ac:dyDescent="0.3">
      <c r="A44" s="30"/>
      <c r="E44" s="6"/>
      <c r="F44" s="6"/>
      <c r="G44" s="36"/>
      <c r="H44" s="36"/>
      <c r="I44" s="36"/>
      <c r="J44" s="36"/>
      <c r="K44" s="36"/>
      <c r="L44" s="36"/>
      <c r="M44" s="36"/>
      <c r="P44" s="6"/>
      <c r="Q44" s="6"/>
    </row>
    <row r="45" spans="1:37" x14ac:dyDescent="0.3">
      <c r="A45" s="30"/>
    </row>
    <row r="46" spans="1:37" x14ac:dyDescent="0.3">
      <c r="A46" s="30"/>
    </row>
    <row r="47" spans="1:37" x14ac:dyDescent="0.3">
      <c r="A47" s="6" t="s">
        <v>25</v>
      </c>
      <c r="B47" s="20"/>
      <c r="C47" s="21"/>
      <c r="D47" s="21"/>
      <c r="E47" s="21"/>
      <c r="F47" s="21"/>
      <c r="G47" s="21"/>
      <c r="H47" s="21"/>
      <c r="I47" s="6"/>
      <c r="K47" s="22" t="s">
        <v>23</v>
      </c>
      <c r="M47" s="6"/>
      <c r="N47" s="23"/>
      <c r="O47" s="23"/>
      <c r="P47" s="24"/>
      <c r="Q47" s="25"/>
      <c r="R47" s="24"/>
      <c r="S47" s="24"/>
      <c r="T47" s="24"/>
      <c r="U47" s="6"/>
      <c r="V47" s="6"/>
      <c r="W47" s="22" t="s">
        <v>24</v>
      </c>
      <c r="X47" s="22"/>
      <c r="Y47" s="22"/>
      <c r="Z47" s="21"/>
      <c r="AA47" s="21"/>
      <c r="AB47" s="21"/>
      <c r="AC47" s="21"/>
      <c r="AD47" s="21"/>
      <c r="AE47" s="21"/>
      <c r="AF47" s="21"/>
      <c r="AG47" s="26"/>
    </row>
    <row r="48" spans="1:37" x14ac:dyDescent="0.3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4" x14ac:dyDescent="0.3">
      <c r="A49" s="36" t="s">
        <v>39</v>
      </c>
      <c r="N49" s="19"/>
      <c r="O49" s="19"/>
      <c r="R49" s="6"/>
      <c r="S49" s="6"/>
      <c r="T49" s="6"/>
      <c r="U49" s="6"/>
      <c r="X49" s="6"/>
    </row>
    <row r="50" spans="1:24" x14ac:dyDescent="0.3">
      <c r="A50" s="36"/>
      <c r="N50" s="19"/>
      <c r="O50" s="6"/>
      <c r="R50" s="6"/>
      <c r="S50" s="20"/>
      <c r="T50" s="6"/>
      <c r="U50" s="6"/>
      <c r="X50" s="6"/>
    </row>
    <row r="51" spans="1:24" x14ac:dyDescent="0.3">
      <c r="N51" s="19"/>
      <c r="O51" s="6"/>
      <c r="R51" s="20"/>
      <c r="S51" s="6"/>
      <c r="T51" s="6"/>
      <c r="U51" s="6"/>
      <c r="V51" s="6"/>
      <c r="W51" s="6"/>
      <c r="X51" s="19"/>
    </row>
    <row r="52" spans="1:24" x14ac:dyDescent="0.3">
      <c r="N52" s="6"/>
      <c r="O52" s="6"/>
      <c r="R52" s="20"/>
      <c r="S52" s="6"/>
      <c r="T52" s="6"/>
      <c r="U52" s="6"/>
      <c r="V52" s="6"/>
      <c r="W52" s="6"/>
      <c r="X52" s="19"/>
    </row>
  </sheetData>
  <mergeCells count="51">
    <mergeCell ref="AH28:AH29"/>
    <mergeCell ref="AH30:AH31"/>
    <mergeCell ref="M38:O38"/>
    <mergeCell ref="J39:L39"/>
    <mergeCell ref="AH15:AH17"/>
    <mergeCell ref="AH18:AH20"/>
    <mergeCell ref="AH21:AH23"/>
    <mergeCell ref="AH24:AH25"/>
    <mergeCell ref="AH26:AH27"/>
    <mergeCell ref="AI4:AI7"/>
    <mergeCell ref="AH4:AH7"/>
    <mergeCell ref="AH8:AH9"/>
    <mergeCell ref="AH10:AH11"/>
    <mergeCell ref="AH12:AH14"/>
    <mergeCell ref="D3:F3"/>
    <mergeCell ref="Q2:S2"/>
    <mergeCell ref="J3:K3"/>
    <mergeCell ref="W3:X3"/>
    <mergeCell ref="H3:I3"/>
    <mergeCell ref="A3:C3"/>
    <mergeCell ref="AI34:AI35"/>
    <mergeCell ref="AI8:AI9"/>
    <mergeCell ref="AI10:AI11"/>
    <mergeCell ref="AI12:AI14"/>
    <mergeCell ref="AI15:AI17"/>
    <mergeCell ref="AI18:AI20"/>
    <mergeCell ref="AI21:AI23"/>
    <mergeCell ref="AI24:AI25"/>
    <mergeCell ref="AI26:AI27"/>
    <mergeCell ref="AI28:AI29"/>
    <mergeCell ref="AI30:AI31"/>
    <mergeCell ref="AI32:AI33"/>
    <mergeCell ref="B5:D5"/>
    <mergeCell ref="J5:L5"/>
    <mergeCell ref="W5:X5"/>
    <mergeCell ref="AH32:AH33"/>
    <mergeCell ref="AH34:AH35"/>
    <mergeCell ref="H1:I1"/>
    <mergeCell ref="S41:X41"/>
    <mergeCell ref="S40:X40"/>
    <mergeCell ref="AA38:AG38"/>
    <mergeCell ref="AA40:AG40"/>
    <mergeCell ref="S38:X38"/>
    <mergeCell ref="S39:X39"/>
    <mergeCell ref="AA39:AG39"/>
    <mergeCell ref="M39:O39"/>
    <mergeCell ref="G39:I39"/>
    <mergeCell ref="J38:L38"/>
    <mergeCell ref="G40:I40"/>
    <mergeCell ref="G38:I38"/>
    <mergeCell ref="G41:I41"/>
  </mergeCells>
  <phoneticPr fontId="2" type="noConversion"/>
  <pageMargins left="0.19685039370078741" right="0" top="0.15748031496062992" bottom="0.11811023622047245" header="0" footer="0"/>
  <pageSetup paperSize="9" scale="74" orientation="landscape" r:id="rId1"/>
  <extLst>
    <ext xmlns:mx="http://schemas.microsoft.com/office/mac/excel/2008/main" uri="{64002731-A6B0-56B0-2670-7721B7C09600}">
      <mx:PLV Mode="1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sqref="A1:J5"/>
    </sheetView>
  </sheetViews>
  <sheetFormatPr baseColWidth="10" defaultRowHeight="14.4" x14ac:dyDescent="0.3"/>
  <sheetData/>
  <pageMargins left="0.7" right="0.7" top="0.78740157499999996" bottom="0.78740157499999996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McCardell;Markus Mathis</dc:creator>
  <cp:lastModifiedBy>zm 1</cp:lastModifiedBy>
  <cp:lastPrinted>2020-03-23T06:08:24Z</cp:lastPrinted>
  <dcterms:created xsi:type="dcterms:W3CDTF">2016-12-20T09:48:44Z</dcterms:created>
  <dcterms:modified xsi:type="dcterms:W3CDTF">2020-03-25T08:22:44Z</dcterms:modified>
</cp:coreProperties>
</file>